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d.docs.live.net/2400d42e09fa4ab2/Documents/Finance Education/"/>
    </mc:Choice>
  </mc:AlternateContent>
  <xr:revisionPtr revIDLastSave="39" documentId="8_{C3E20FBD-EB6A-4A7F-894B-F5BF20C8B5F6}" xr6:coauthVersionLast="47" xr6:coauthVersionMax="47" xr10:uidLastSave="{74B042C7-04BE-49BC-9F5E-336E0B101A5E}"/>
  <bookViews>
    <workbookView xWindow="-108" yWindow="-108" windowWidth="23256" windowHeight="12456" activeTab="1" xr2:uid="{E9B384E0-28CE-484F-A38D-1F39DDB7C313}"/>
  </bookViews>
  <sheets>
    <sheet name="Example by month" sheetId="1" r:id="rId1"/>
    <sheet name="Example by Formula"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6" i="2" l="1"/>
  <c r="A21" i="2"/>
  <c r="A10" i="2"/>
  <c r="A7" i="2"/>
  <c r="A5" i="1"/>
  <c r="B7" i="2"/>
  <c r="B14" i="2"/>
  <c r="B19" i="2"/>
  <c r="B25" i="2"/>
  <c r="B10" i="1"/>
  <c r="D10" i="1"/>
  <c r="F10" i="1"/>
  <c r="A11" i="1"/>
  <c r="B11" i="1" s="1"/>
  <c r="A12" i="1" l="1"/>
  <c r="D12" i="1" s="1"/>
  <c r="D11" i="1"/>
  <c r="G10" i="1"/>
  <c r="C11" i="1" s="1"/>
  <c r="F11" i="1" s="1"/>
  <c r="E11" i="1"/>
  <c r="A13" i="1" l="1"/>
  <c r="E12" i="1"/>
  <c r="B12" i="1"/>
  <c r="G11" i="1"/>
  <c r="C12" i="1" s="1"/>
  <c r="F12" i="1" s="1"/>
  <c r="G12" i="1" s="1"/>
  <c r="C13" i="1" s="1"/>
  <c r="A14" i="1"/>
  <c r="B13" i="1"/>
  <c r="E13" i="1"/>
  <c r="D13" i="1"/>
  <c r="F13" i="1" l="1"/>
  <c r="G13" i="1" s="1"/>
  <c r="C14" i="1" s="1"/>
  <c r="F14" i="1" s="1"/>
  <c r="B14" i="1"/>
  <c r="D14" i="1"/>
  <c r="E14" i="1"/>
  <c r="A15" i="1"/>
  <c r="G14" i="1" l="1"/>
  <c r="C15" i="1" s="1"/>
  <c r="F15" i="1" s="1"/>
  <c r="D15" i="1"/>
  <c r="E15" i="1"/>
  <c r="A16" i="1"/>
  <c r="B15" i="1"/>
  <c r="G15" i="1" l="1"/>
  <c r="C16" i="1" s="1"/>
  <c r="D16" i="1"/>
  <c r="E16" i="1"/>
  <c r="B16" i="1"/>
  <c r="A17" i="1"/>
  <c r="F16" i="1" l="1"/>
  <c r="G16" i="1" s="1"/>
  <c r="C17" i="1" s="1"/>
  <c r="F17" i="1" s="1"/>
  <c r="B17" i="1"/>
  <c r="E17" i="1"/>
  <c r="D17" i="1"/>
  <c r="A18" i="1"/>
  <c r="G17" i="1" l="1"/>
  <c r="C18" i="1" s="1"/>
  <c r="F18" i="1" s="1"/>
  <c r="E18" i="1"/>
  <c r="A19" i="1"/>
  <c r="B18" i="1"/>
  <c r="D18" i="1"/>
  <c r="B19" i="1" l="1"/>
  <c r="D19" i="1"/>
  <c r="E19" i="1"/>
  <c r="A20" i="1"/>
  <c r="G18" i="1"/>
  <c r="C19" i="1" s="1"/>
  <c r="F19" i="1" l="1"/>
  <c r="G19" i="1" s="1"/>
  <c r="C20" i="1" s="1"/>
  <c r="A21" i="1"/>
  <c r="B20" i="1"/>
  <c r="D20" i="1"/>
  <c r="E20" i="1"/>
  <c r="F20" i="1" l="1"/>
  <c r="G20" i="1" s="1"/>
  <c r="C21" i="1" s="1"/>
  <c r="B21" i="1"/>
  <c r="D21" i="1"/>
  <c r="E21" i="1"/>
  <c r="A22" i="1"/>
  <c r="F21" i="1" l="1"/>
  <c r="G21" i="1" s="1"/>
  <c r="C22" i="1" s="1"/>
  <c r="F22" i="1" s="1"/>
  <c r="B22" i="1"/>
  <c r="D22" i="1"/>
  <c r="A23" i="1"/>
  <c r="E22" i="1"/>
  <c r="G22" i="1" l="1"/>
  <c r="C23" i="1" s="1"/>
  <c r="F23" i="1" s="1"/>
  <c r="B23" i="1"/>
  <c r="D23" i="1"/>
  <c r="E23" i="1"/>
  <c r="A24" i="1"/>
  <c r="G23" i="1" l="1"/>
  <c r="B24" i="1"/>
  <c r="D24" i="1"/>
  <c r="E24" i="1"/>
  <c r="A25" i="1"/>
  <c r="C24" i="1"/>
  <c r="D25" i="1" l="1"/>
  <c r="E25" i="1"/>
  <c r="A26" i="1"/>
  <c r="B25" i="1"/>
  <c r="F24" i="1"/>
  <c r="G24" i="1" s="1"/>
  <c r="C25" i="1" s="1"/>
  <c r="F25" i="1" l="1"/>
  <c r="G25" i="1" s="1"/>
  <c r="C26" i="1" s="1"/>
  <c r="F26" i="1" s="1"/>
  <c r="D26" i="1"/>
  <c r="A27" i="1"/>
  <c r="E26" i="1"/>
  <c r="B26" i="1"/>
  <c r="G26" i="1" l="1"/>
  <c r="A28" i="1"/>
  <c r="C27" i="1"/>
  <c r="F27" i="1" s="1"/>
  <c r="D27" i="1"/>
  <c r="E27" i="1"/>
  <c r="B27" i="1"/>
  <c r="B28" i="1" l="1"/>
  <c r="E28" i="1"/>
  <c r="A29" i="1"/>
  <c r="D28" i="1"/>
  <c r="G27" i="1"/>
  <c r="C28" i="1" s="1"/>
  <c r="F28" i="1" l="1"/>
  <c r="G28" i="1"/>
  <c r="A30" i="1"/>
  <c r="B29" i="1"/>
  <c r="C29" i="1"/>
  <c r="F29" i="1" s="1"/>
  <c r="E29" i="1"/>
  <c r="D29" i="1"/>
  <c r="G29" i="1" l="1"/>
  <c r="C30" i="1" s="1"/>
  <c r="F30" i="1" s="1"/>
  <c r="B30" i="1"/>
  <c r="D30" i="1"/>
  <c r="E30" i="1"/>
  <c r="A31" i="1"/>
  <c r="G30" i="1" l="1"/>
  <c r="C31" i="1" s="1"/>
  <c r="F31" i="1" s="1"/>
  <c r="D31" i="1"/>
  <c r="E31" i="1"/>
  <c r="A32" i="1"/>
  <c r="B31" i="1"/>
  <c r="G31" i="1" l="1"/>
  <c r="C32" i="1" s="1"/>
  <c r="D32" i="1"/>
  <c r="E32" i="1"/>
  <c r="B32" i="1"/>
  <c r="A33" i="1"/>
  <c r="F32" i="1" l="1"/>
  <c r="G32" i="1" s="1"/>
  <c r="C33" i="1" s="1"/>
  <c r="F33" i="1" s="1"/>
  <c r="B33" i="1"/>
  <c r="E33" i="1"/>
  <c r="D33" i="1"/>
  <c r="A34" i="1"/>
  <c r="G33" i="1" l="1"/>
  <c r="C34" i="1" s="1"/>
  <c r="F34" i="1" s="1"/>
  <c r="E34" i="1"/>
  <c r="A35" i="1"/>
  <c r="D34" i="1"/>
  <c r="B34" i="1"/>
  <c r="G34" i="1" l="1"/>
  <c r="B35" i="1"/>
  <c r="D35" i="1"/>
  <c r="E35" i="1"/>
  <c r="A36" i="1"/>
  <c r="C35" i="1"/>
  <c r="F35" i="1" s="1"/>
  <c r="G35" i="1" l="1"/>
  <c r="A37" i="1"/>
  <c r="B36" i="1"/>
  <c r="E36" i="1"/>
  <c r="C36" i="1"/>
  <c r="D36" i="1"/>
  <c r="B37" i="1" l="1"/>
  <c r="D37" i="1"/>
  <c r="E37" i="1"/>
  <c r="A38" i="1"/>
  <c r="F36" i="1"/>
  <c r="G36" i="1" s="1"/>
  <c r="C37" i="1" s="1"/>
  <c r="F37" i="1" l="1"/>
  <c r="G37" i="1"/>
  <c r="C38" i="1" s="1"/>
  <c r="F38" i="1" s="1"/>
  <c r="B38" i="1"/>
  <c r="D38" i="1"/>
  <c r="A39" i="1"/>
  <c r="E38" i="1"/>
  <c r="G38" i="1" l="1"/>
  <c r="C39" i="1" s="1"/>
  <c r="F39" i="1" s="1"/>
  <c r="B39" i="1"/>
  <c r="D39" i="1"/>
  <c r="E39" i="1"/>
  <c r="A40" i="1"/>
  <c r="G39" i="1" l="1"/>
  <c r="C40" i="1" s="1"/>
  <c r="F40" i="1" s="1"/>
  <c r="B40" i="1"/>
  <c r="D40" i="1"/>
  <c r="E40" i="1"/>
  <c r="A41" i="1"/>
  <c r="G40" i="1" l="1"/>
  <c r="D41" i="1"/>
  <c r="E41" i="1"/>
  <c r="A42" i="1"/>
  <c r="B41" i="1"/>
  <c r="C41" i="1"/>
  <c r="F41" i="1" s="1"/>
  <c r="D42" i="1" l="1"/>
  <c r="A43" i="1"/>
  <c r="B42" i="1"/>
  <c r="E42" i="1"/>
  <c r="G41" i="1"/>
  <c r="C42" i="1" s="1"/>
  <c r="F42" i="1" l="1"/>
  <c r="G42" i="1" s="1"/>
  <c r="C43" i="1" s="1"/>
  <c r="A44" i="1"/>
  <c r="D43" i="1"/>
  <c r="E43" i="1"/>
  <c r="B43" i="1"/>
  <c r="F43" i="1" l="1"/>
  <c r="G43" i="1" s="1"/>
  <c r="C44" i="1" s="1"/>
  <c r="B44" i="1"/>
  <c r="E44" i="1"/>
  <c r="A45" i="1"/>
  <c r="D44" i="1"/>
  <c r="F44" i="1" l="1"/>
  <c r="G44" i="1" s="1"/>
  <c r="C45" i="1" s="1"/>
  <c r="F45" i="1" s="1"/>
  <c r="A46" i="1"/>
  <c r="B45" i="1"/>
  <c r="D45" i="1"/>
  <c r="E45" i="1"/>
  <c r="G45" i="1" l="1"/>
  <c r="B46" i="1"/>
  <c r="C46" i="1"/>
  <c r="D46" i="1"/>
  <c r="E46" i="1"/>
  <c r="A47" i="1"/>
  <c r="F46" i="1"/>
  <c r="G46" i="1" s="1"/>
  <c r="C47" i="1" l="1"/>
  <c r="D47" i="1"/>
  <c r="E47" i="1"/>
  <c r="A48" i="1"/>
  <c r="B47" i="1"/>
  <c r="F47" i="1"/>
  <c r="G47" i="1" s="1"/>
  <c r="C48" i="1" l="1"/>
  <c r="D48" i="1"/>
  <c r="E48" i="1"/>
  <c r="F48" i="1"/>
  <c r="B48" i="1"/>
  <c r="A49" i="1"/>
  <c r="G48" i="1" l="1"/>
  <c r="C49" i="1" s="1"/>
  <c r="F49" i="1" s="1"/>
  <c r="B49" i="1"/>
  <c r="E49" i="1"/>
  <c r="D49" i="1"/>
  <c r="A50" i="1"/>
  <c r="G49" i="1" l="1"/>
  <c r="C50" i="1" s="1"/>
  <c r="F50" i="1" s="1"/>
  <c r="E50" i="1"/>
  <c r="A51" i="1"/>
  <c r="D50" i="1"/>
  <c r="B50" i="1"/>
  <c r="B51" i="1" l="1"/>
  <c r="D51" i="1"/>
  <c r="E51" i="1"/>
  <c r="A52" i="1"/>
  <c r="G50" i="1"/>
  <c r="C51" i="1" s="1"/>
  <c r="F51" i="1" l="1"/>
  <c r="G51" i="1" s="1"/>
  <c r="C52" i="1" s="1"/>
  <c r="A53" i="1"/>
  <c r="B52" i="1"/>
  <c r="E52" i="1"/>
  <c r="D52" i="1"/>
  <c r="F52" i="1" l="1"/>
  <c r="G52" i="1" s="1"/>
  <c r="C53" i="1" s="1"/>
  <c r="F53" i="1" s="1"/>
  <c r="B53" i="1"/>
  <c r="D53" i="1"/>
  <c r="E53" i="1"/>
  <c r="A54" i="1"/>
  <c r="G53" i="1" l="1"/>
  <c r="C54" i="1" s="1"/>
  <c r="F54" i="1" s="1"/>
  <c r="B54" i="1"/>
  <c r="D54" i="1"/>
  <c r="A55" i="1"/>
  <c r="E54" i="1"/>
  <c r="G54" i="1" l="1"/>
  <c r="C55" i="1" s="1"/>
  <c r="F55" i="1" s="1"/>
  <c r="B55" i="1"/>
  <c r="D55" i="1"/>
  <c r="E55" i="1"/>
  <c r="A56" i="1"/>
  <c r="G55" i="1" l="1"/>
  <c r="C56" i="1" s="1"/>
  <c r="F56" i="1" s="1"/>
  <c r="G56" i="1" s="1"/>
  <c r="B56" i="1"/>
  <c r="D56" i="1"/>
  <c r="E56" i="1"/>
  <c r="A57" i="1"/>
  <c r="D57" i="1" l="1"/>
  <c r="E57" i="1"/>
  <c r="A58" i="1"/>
  <c r="B57" i="1"/>
  <c r="C57" i="1"/>
  <c r="F57" i="1" s="1"/>
  <c r="D58" i="1" l="1"/>
  <c r="A59" i="1"/>
  <c r="B58" i="1"/>
  <c r="E58" i="1"/>
  <c r="G57" i="1"/>
  <c r="C58" i="1" s="1"/>
  <c r="F58" i="1" l="1"/>
  <c r="G58" i="1" s="1"/>
  <c r="C59" i="1" s="1"/>
  <c r="F59" i="1" s="1"/>
  <c r="A60" i="1"/>
  <c r="D59" i="1"/>
  <c r="E59" i="1"/>
  <c r="B59" i="1"/>
  <c r="G59" i="1" l="1"/>
  <c r="C60" i="1" s="1"/>
  <c r="F60" i="1" s="1"/>
  <c r="B60" i="1"/>
  <c r="E60" i="1"/>
  <c r="A61" i="1"/>
  <c r="D60" i="1"/>
  <c r="G60" i="1" l="1"/>
  <c r="A62" i="1"/>
  <c r="B61" i="1"/>
  <c r="C61" i="1"/>
  <c r="F61" i="1" s="1"/>
  <c r="D61" i="1"/>
  <c r="E61" i="1"/>
  <c r="G61" i="1" l="1"/>
  <c r="B62" i="1"/>
  <c r="C62" i="1"/>
  <c r="D62" i="1"/>
  <c r="E62" i="1"/>
  <c r="A63" i="1"/>
  <c r="F62" i="1"/>
  <c r="G62" i="1" s="1"/>
  <c r="C63" i="1" l="1"/>
  <c r="D63" i="1"/>
  <c r="E63" i="1"/>
  <c r="A64" i="1"/>
  <c r="F63" i="1"/>
  <c r="B63" i="1"/>
  <c r="G63" i="1" l="1"/>
  <c r="C64" i="1"/>
  <c r="D64" i="1"/>
  <c r="E64" i="1"/>
  <c r="F64" i="1"/>
  <c r="B64" i="1"/>
  <c r="A65" i="1"/>
  <c r="G64" i="1" l="1"/>
  <c r="C65" i="1" s="1"/>
  <c r="F65" i="1" s="1"/>
  <c r="B65" i="1"/>
  <c r="E65" i="1"/>
  <c r="D65" i="1"/>
  <c r="A66" i="1"/>
  <c r="G65" i="1" l="1"/>
  <c r="E66" i="1"/>
  <c r="A67" i="1"/>
  <c r="C66" i="1"/>
  <c r="D66" i="1"/>
  <c r="B66" i="1"/>
  <c r="F66" i="1" l="1"/>
  <c r="G66" i="1" s="1"/>
  <c r="C67" i="1" s="1"/>
  <c r="B67" i="1"/>
  <c r="D67" i="1"/>
  <c r="E67" i="1"/>
  <c r="A68" i="1"/>
  <c r="F67" i="1" l="1"/>
  <c r="G67" i="1" s="1"/>
  <c r="C68" i="1" s="1"/>
  <c r="A69" i="1"/>
  <c r="B68" i="1"/>
  <c r="E68" i="1"/>
  <c r="D68" i="1"/>
  <c r="F68" i="1" l="1"/>
  <c r="G68" i="1"/>
  <c r="C69" i="1" s="1"/>
  <c r="F69" i="1" s="1"/>
  <c r="D69" i="1"/>
  <c r="B69" i="1"/>
  <c r="E69" i="1"/>
  <c r="A70" i="1"/>
  <c r="B70" i="1" l="1"/>
  <c r="D70" i="1"/>
  <c r="A71" i="1"/>
  <c r="E70" i="1"/>
  <c r="G69" i="1"/>
  <c r="C70" i="1" s="1"/>
  <c r="F70" i="1" l="1"/>
  <c r="G70" i="1" s="1"/>
  <c r="C71" i="1" s="1"/>
  <c r="B71" i="1"/>
  <c r="E71" i="1"/>
  <c r="A72" i="1"/>
  <c r="D71" i="1"/>
  <c r="F71" i="1" l="1"/>
  <c r="G71" i="1"/>
  <c r="C72" i="1" s="1"/>
  <c r="F72" i="1" s="1"/>
  <c r="B72" i="1"/>
  <c r="D72" i="1"/>
  <c r="E72" i="1"/>
  <c r="A73" i="1"/>
  <c r="D73" i="1" l="1"/>
  <c r="E73" i="1"/>
  <c r="A74" i="1"/>
  <c r="B73" i="1"/>
  <c r="G72" i="1"/>
  <c r="C73" i="1" s="1"/>
  <c r="F73" i="1" l="1"/>
  <c r="G73" i="1" s="1"/>
  <c r="C74" i="1" s="1"/>
  <c r="D74" i="1"/>
  <c r="A75" i="1"/>
  <c r="B74" i="1"/>
  <c r="E74" i="1"/>
  <c r="F74" i="1" l="1"/>
  <c r="G74" i="1"/>
  <c r="C75" i="1" s="1"/>
  <c r="F75" i="1" s="1"/>
  <c r="D75" i="1"/>
  <c r="E75" i="1"/>
  <c r="B75" i="1"/>
  <c r="A76" i="1"/>
  <c r="G75" i="1" l="1"/>
  <c r="B76" i="1"/>
  <c r="C76" i="1"/>
  <c r="F76" i="1" s="1"/>
  <c r="E76" i="1"/>
  <c r="A77" i="1"/>
  <c r="D76" i="1"/>
  <c r="G76" i="1" l="1"/>
  <c r="C77" i="1" s="1"/>
  <c r="F77" i="1" s="1"/>
  <c r="A78" i="1"/>
  <c r="B77" i="1"/>
  <c r="D77" i="1"/>
  <c r="E77" i="1"/>
  <c r="G77" i="1" l="1"/>
  <c r="B78" i="1"/>
  <c r="D78" i="1"/>
  <c r="E78" i="1"/>
  <c r="A79" i="1"/>
  <c r="C78" i="1"/>
  <c r="F78" i="1" l="1"/>
  <c r="G78" i="1" s="1"/>
  <c r="C79" i="1" s="1"/>
  <c r="F79" i="1" s="1"/>
  <c r="D79" i="1"/>
  <c r="E79" i="1"/>
  <c r="A80" i="1"/>
  <c r="B79" i="1"/>
  <c r="G79" i="1" l="1"/>
  <c r="C80" i="1" s="1"/>
  <c r="F80" i="1" s="1"/>
  <c r="D80" i="1"/>
  <c r="B80" i="1"/>
  <c r="E80" i="1"/>
  <c r="A81" i="1"/>
  <c r="G80" i="1" l="1"/>
  <c r="B81" i="1"/>
  <c r="C81" i="1"/>
  <c r="F81" i="1" s="1"/>
  <c r="E81" i="1"/>
  <c r="D81" i="1"/>
  <c r="A82" i="1"/>
  <c r="G81" i="1" l="1"/>
  <c r="E82" i="1"/>
  <c r="A83" i="1"/>
  <c r="C82" i="1"/>
  <c r="F82" i="1" s="1"/>
  <c r="D82" i="1"/>
  <c r="B82" i="1"/>
  <c r="G82" i="1" l="1"/>
  <c r="C83" i="1" s="1"/>
  <c r="F83" i="1" s="1"/>
  <c r="B83" i="1"/>
  <c r="D83" i="1"/>
  <c r="E83" i="1"/>
  <c r="A84" i="1"/>
  <c r="G83" i="1" l="1"/>
  <c r="A85" i="1"/>
  <c r="B84" i="1"/>
  <c r="E84" i="1"/>
  <c r="C84" i="1"/>
  <c r="D84" i="1"/>
  <c r="D85" i="1" l="1"/>
  <c r="B85" i="1"/>
  <c r="E85" i="1"/>
  <c r="A86" i="1"/>
  <c r="F84" i="1"/>
  <c r="G84" i="1" s="1"/>
  <c r="C85" i="1" s="1"/>
  <c r="F85" i="1" l="1"/>
  <c r="G85" i="1" s="1"/>
  <c r="C86" i="1" s="1"/>
  <c r="F86" i="1" s="1"/>
  <c r="B86" i="1"/>
  <c r="D86" i="1"/>
  <c r="A87" i="1"/>
  <c r="E86" i="1"/>
  <c r="G86" i="1" l="1"/>
  <c r="B87" i="1"/>
  <c r="C87" i="1"/>
  <c r="F87" i="1" s="1"/>
  <c r="E87" i="1"/>
  <c r="A88" i="1"/>
  <c r="D87" i="1"/>
  <c r="G87" i="1" l="1"/>
  <c r="B88" i="1"/>
  <c r="D88" i="1"/>
  <c r="E88" i="1"/>
  <c r="C88" i="1"/>
  <c r="F88" i="1" s="1"/>
  <c r="A89" i="1"/>
  <c r="G88" i="1" l="1"/>
  <c r="D89" i="1"/>
  <c r="E89" i="1"/>
  <c r="A90" i="1"/>
  <c r="B89" i="1"/>
  <c r="C89" i="1"/>
  <c r="F89" i="1" s="1"/>
  <c r="G89" i="1" l="1"/>
  <c r="C90" i="1" s="1"/>
  <c r="F90" i="1" s="1"/>
  <c r="D90" i="1"/>
  <c r="A91" i="1"/>
  <c r="B90" i="1"/>
  <c r="E90" i="1"/>
  <c r="G90" i="1" l="1"/>
  <c r="D91" i="1"/>
  <c r="E91" i="1"/>
  <c r="B91" i="1"/>
  <c r="C91" i="1"/>
  <c r="F91" i="1" s="1"/>
  <c r="A92" i="1"/>
  <c r="B92" i="1" l="1"/>
  <c r="E92" i="1"/>
  <c r="A93" i="1"/>
  <c r="D92" i="1"/>
  <c r="G91" i="1"/>
  <c r="C92" i="1" s="1"/>
  <c r="F92" i="1" l="1"/>
  <c r="G92" i="1" s="1"/>
  <c r="C93" i="1" s="1"/>
  <c r="A94" i="1"/>
  <c r="B93" i="1"/>
  <c r="E93" i="1"/>
  <c r="D93" i="1"/>
  <c r="F93" i="1" l="1"/>
  <c r="G93" i="1" s="1"/>
  <c r="C94" i="1" s="1"/>
  <c r="B94" i="1"/>
  <c r="D94" i="1"/>
  <c r="E94" i="1"/>
  <c r="A95" i="1"/>
  <c r="F94" i="1" l="1"/>
  <c r="G94" i="1" s="1"/>
  <c r="C95" i="1" s="1"/>
  <c r="F95" i="1" s="1"/>
  <c r="D95" i="1"/>
  <c r="E95" i="1"/>
  <c r="A96" i="1"/>
  <c r="B95" i="1"/>
  <c r="G95" i="1" l="1"/>
  <c r="C96" i="1" s="1"/>
  <c r="F96" i="1" s="1"/>
  <c r="D96" i="1"/>
  <c r="B96" i="1"/>
  <c r="E96" i="1"/>
  <c r="A97" i="1"/>
  <c r="G96" i="1" l="1"/>
  <c r="B97" i="1"/>
  <c r="C97" i="1"/>
  <c r="F97" i="1" s="1"/>
  <c r="E97" i="1"/>
  <c r="D97" i="1"/>
  <c r="A98" i="1"/>
  <c r="G97" i="1" l="1"/>
  <c r="E98" i="1"/>
  <c r="A99" i="1"/>
  <c r="C98" i="1"/>
  <c r="F98" i="1" s="1"/>
  <c r="D98" i="1"/>
  <c r="B98" i="1"/>
  <c r="G98" i="1" l="1"/>
  <c r="B99" i="1"/>
  <c r="D99" i="1"/>
  <c r="E99" i="1"/>
  <c r="A100" i="1"/>
  <c r="C99" i="1"/>
  <c r="F99" i="1" l="1"/>
  <c r="G99" i="1" s="1"/>
  <c r="C100" i="1" s="1"/>
  <c r="A101" i="1"/>
  <c r="B100" i="1"/>
  <c r="E100" i="1"/>
  <c r="D100" i="1"/>
  <c r="F100" i="1" l="1"/>
  <c r="G100" i="1" s="1"/>
  <c r="C101" i="1" s="1"/>
  <c r="D101" i="1"/>
  <c r="A102" i="1"/>
  <c r="B101" i="1"/>
  <c r="E101" i="1"/>
  <c r="F101" i="1" l="1"/>
  <c r="G101" i="1" s="1"/>
  <c r="C102" i="1" s="1"/>
  <c r="F102" i="1" s="1"/>
  <c r="B102" i="1"/>
  <c r="D102" i="1"/>
  <c r="A103" i="1"/>
  <c r="E102" i="1"/>
  <c r="G102" i="1" l="1"/>
  <c r="B103" i="1"/>
  <c r="C103" i="1"/>
  <c r="F103" i="1" s="1"/>
  <c r="E103" i="1"/>
  <c r="A104" i="1"/>
  <c r="D103" i="1"/>
  <c r="G103" i="1" l="1"/>
  <c r="B104" i="1"/>
  <c r="D104" i="1"/>
  <c r="E104" i="1"/>
  <c r="C104" i="1"/>
  <c r="F104" i="1" s="1"/>
  <c r="A105" i="1"/>
  <c r="G104" i="1" l="1"/>
  <c r="D105" i="1"/>
  <c r="E105" i="1"/>
  <c r="A106" i="1"/>
  <c r="B105" i="1"/>
  <c r="C105" i="1"/>
  <c r="F105" i="1"/>
  <c r="G105" i="1" l="1"/>
  <c r="C106" i="1"/>
  <c r="F106" i="1" s="1"/>
  <c r="D106" i="1"/>
  <c r="A107" i="1"/>
  <c r="B106" i="1"/>
  <c r="E106" i="1"/>
  <c r="G106" i="1" l="1"/>
  <c r="D107" i="1"/>
  <c r="E107" i="1"/>
  <c r="B107" i="1"/>
  <c r="C107" i="1"/>
  <c r="F107" i="1" s="1"/>
  <c r="A108" i="1"/>
  <c r="B108" i="1" l="1"/>
  <c r="E108" i="1"/>
  <c r="A109" i="1"/>
  <c r="D108" i="1"/>
  <c r="G107" i="1"/>
  <c r="C108" i="1" s="1"/>
  <c r="F108" i="1" l="1"/>
  <c r="G108" i="1" s="1"/>
  <c r="C109" i="1" s="1"/>
  <c r="F109" i="1" s="1"/>
  <c r="A110" i="1"/>
  <c r="B109" i="1"/>
  <c r="D109" i="1"/>
  <c r="E109" i="1"/>
  <c r="G109" i="1" l="1"/>
  <c r="B110" i="1"/>
  <c r="D110" i="1"/>
  <c r="E110" i="1"/>
  <c r="A111" i="1"/>
  <c r="C110" i="1"/>
  <c r="F110" i="1" s="1"/>
  <c r="G110" i="1" l="1"/>
  <c r="C111" i="1" s="1"/>
  <c r="F111" i="1" s="1"/>
  <c r="G111" i="1" s="1"/>
  <c r="D111" i="1"/>
  <c r="E111" i="1"/>
  <c r="A112" i="1"/>
  <c r="B111" i="1"/>
  <c r="C112" i="1" l="1"/>
  <c r="F112" i="1" s="1"/>
  <c r="D112" i="1"/>
  <c r="B112" i="1"/>
  <c r="E112" i="1"/>
  <c r="A113" i="1"/>
  <c r="G112" i="1" l="1"/>
  <c r="C113" i="1" s="1"/>
  <c r="F113" i="1" s="1"/>
  <c r="B113" i="1"/>
  <c r="E113" i="1"/>
  <c r="D113" i="1"/>
  <c r="A114" i="1"/>
  <c r="G113" i="1" l="1"/>
  <c r="E114" i="1"/>
  <c r="A115" i="1"/>
  <c r="C114" i="1"/>
  <c r="F114" i="1" s="1"/>
  <c r="D114" i="1"/>
  <c r="B114" i="1"/>
  <c r="G114" i="1" l="1"/>
  <c r="B115" i="1"/>
  <c r="D115" i="1"/>
  <c r="E115" i="1"/>
  <c r="A116" i="1"/>
  <c r="C115" i="1"/>
  <c r="F115" i="1" l="1"/>
  <c r="G115" i="1" s="1"/>
  <c r="C116" i="1" s="1"/>
  <c r="A117" i="1"/>
  <c r="B116" i="1"/>
  <c r="E116" i="1"/>
  <c r="D116" i="1"/>
  <c r="F116" i="1" l="1"/>
  <c r="G116" i="1" s="1"/>
  <c r="C117" i="1" s="1"/>
  <c r="D117" i="1"/>
  <c r="B117" i="1"/>
  <c r="E117" i="1"/>
  <c r="A118" i="1"/>
  <c r="F117" i="1" l="1"/>
  <c r="G117" i="1"/>
  <c r="C118" i="1" s="1"/>
  <c r="F118" i="1" s="1"/>
  <c r="B118" i="1"/>
  <c r="D118" i="1"/>
  <c r="A119" i="1"/>
  <c r="E118" i="1"/>
  <c r="G118" i="1" l="1"/>
  <c r="B119" i="1"/>
  <c r="C119" i="1"/>
  <c r="F119" i="1" s="1"/>
  <c r="E119" i="1"/>
  <c r="A120" i="1"/>
  <c r="D119" i="1"/>
  <c r="G119" i="1" l="1"/>
  <c r="B120" i="1"/>
  <c r="D120" i="1"/>
  <c r="E120" i="1"/>
  <c r="C120" i="1"/>
  <c r="F120" i="1" s="1"/>
  <c r="A121" i="1"/>
  <c r="D121" i="1" l="1"/>
  <c r="E121" i="1"/>
  <c r="A122" i="1"/>
  <c r="B121" i="1"/>
  <c r="G120" i="1"/>
  <c r="C121" i="1" s="1"/>
  <c r="F121" i="1" l="1"/>
  <c r="G121" i="1" s="1"/>
  <c r="C122" i="1" s="1"/>
  <c r="D122" i="1"/>
  <c r="A123" i="1"/>
  <c r="B122" i="1"/>
  <c r="E122" i="1"/>
  <c r="F122" i="1" l="1"/>
  <c r="G122" i="1"/>
  <c r="C123" i="1" s="1"/>
  <c r="D123" i="1"/>
  <c r="E123" i="1"/>
  <c r="A124" i="1"/>
  <c r="B123" i="1"/>
  <c r="F123" i="1" l="1"/>
  <c r="G123" i="1" s="1"/>
  <c r="C124" i="1" s="1"/>
  <c r="B124" i="1"/>
  <c r="E124" i="1"/>
  <c r="A125" i="1"/>
  <c r="D124" i="1"/>
  <c r="F124" i="1" l="1"/>
  <c r="G124" i="1" s="1"/>
  <c r="C125" i="1" s="1"/>
  <c r="A126" i="1"/>
  <c r="B125" i="1"/>
  <c r="D125" i="1"/>
  <c r="E125" i="1"/>
  <c r="F125" i="1" l="1"/>
  <c r="G125" i="1"/>
  <c r="C126" i="1" s="1"/>
  <c r="F126" i="1" s="1"/>
  <c r="B126" i="1"/>
  <c r="D126" i="1"/>
  <c r="E126" i="1"/>
  <c r="A127" i="1"/>
  <c r="G126" i="1" l="1"/>
  <c r="C127" i="1" s="1"/>
  <c r="F127" i="1" s="1"/>
  <c r="D127" i="1"/>
  <c r="E127" i="1"/>
  <c r="A128" i="1"/>
  <c r="B127" i="1"/>
  <c r="G127" i="1" l="1"/>
  <c r="C128" i="1"/>
  <c r="F128" i="1" s="1"/>
  <c r="D128" i="1"/>
  <c r="B128" i="1"/>
  <c r="E128" i="1"/>
  <c r="A129" i="1"/>
  <c r="B129" i="1" l="1"/>
  <c r="E129" i="1"/>
  <c r="A130" i="1"/>
  <c r="D129" i="1"/>
  <c r="G128" i="1"/>
  <c r="C129" i="1" s="1"/>
  <c r="F129" i="1" l="1"/>
  <c r="G129" i="1" s="1"/>
  <c r="C130" i="1" s="1"/>
  <c r="E130" i="1"/>
  <c r="A131" i="1"/>
  <c r="D130" i="1"/>
  <c r="B130" i="1"/>
  <c r="F130" i="1" l="1"/>
  <c r="G130" i="1" s="1"/>
  <c r="C131" i="1" s="1"/>
  <c r="F131" i="1" s="1"/>
  <c r="D131" i="1"/>
  <c r="E131" i="1"/>
  <c r="A132" i="1"/>
  <c r="B131" i="1"/>
  <c r="A133" i="1" l="1"/>
  <c r="B132" i="1"/>
  <c r="E132" i="1"/>
  <c r="D132" i="1"/>
  <c r="G131" i="1"/>
  <c r="C132" i="1" s="1"/>
  <c r="F132" i="1" l="1"/>
  <c r="G132" i="1" s="1"/>
  <c r="C133" i="1" s="1"/>
  <c r="B133" i="1"/>
  <c r="D133" i="1"/>
  <c r="E133" i="1"/>
  <c r="A134" i="1"/>
  <c r="F133" i="1" l="1"/>
  <c r="G133" i="1" s="1"/>
  <c r="C134" i="1" s="1"/>
  <c r="F134" i="1" s="1"/>
  <c r="B134" i="1"/>
  <c r="D134" i="1"/>
  <c r="A135" i="1"/>
  <c r="E134" i="1"/>
  <c r="G134" i="1" l="1"/>
  <c r="B135" i="1"/>
  <c r="C135" i="1"/>
  <c r="F135" i="1" s="1"/>
  <c r="E135" i="1"/>
  <c r="A136" i="1"/>
  <c r="D135" i="1"/>
  <c r="G135" i="1" l="1"/>
  <c r="B136" i="1"/>
  <c r="D136" i="1"/>
  <c r="E136" i="1"/>
  <c r="C136" i="1"/>
  <c r="F136" i="1" s="1"/>
  <c r="A137" i="1"/>
  <c r="G136" i="1" l="1"/>
  <c r="C137" i="1" s="1"/>
  <c r="F137" i="1" s="1"/>
  <c r="D137" i="1"/>
  <c r="E137" i="1"/>
  <c r="B137" i="1"/>
  <c r="A138" i="1"/>
  <c r="G137" i="1" l="1"/>
  <c r="C138" i="1"/>
  <c r="F138" i="1" s="1"/>
  <c r="D138" i="1"/>
  <c r="A139" i="1"/>
  <c r="B138" i="1"/>
  <c r="E138" i="1"/>
  <c r="G138" i="1" l="1"/>
  <c r="C139" i="1" s="1"/>
  <c r="F139" i="1" s="1"/>
  <c r="E139" i="1"/>
  <c r="B139" i="1"/>
  <c r="D139" i="1"/>
  <c r="A140" i="1"/>
  <c r="B140" i="1" l="1"/>
  <c r="E140" i="1"/>
  <c r="A141" i="1"/>
  <c r="D140" i="1"/>
  <c r="G139" i="1"/>
  <c r="C140" i="1" s="1"/>
  <c r="F140" i="1" l="1"/>
  <c r="G140" i="1" s="1"/>
  <c r="C141" i="1" s="1"/>
  <c r="A142" i="1"/>
  <c r="B141" i="1"/>
  <c r="E141" i="1"/>
  <c r="D141" i="1"/>
  <c r="F141" i="1" l="1"/>
  <c r="G141" i="1"/>
  <c r="C142" i="1" s="1"/>
  <c r="F142" i="1" s="1"/>
  <c r="B142" i="1"/>
  <c r="D142" i="1"/>
  <c r="A143" i="1"/>
  <c r="E142" i="1"/>
  <c r="G142" i="1" l="1"/>
  <c r="C143" i="1" s="1"/>
  <c r="F143" i="1" s="1"/>
  <c r="D143" i="1"/>
  <c r="E143" i="1"/>
  <c r="B143" i="1"/>
  <c r="A144" i="1"/>
  <c r="G143" i="1" l="1"/>
  <c r="C144" i="1" s="1"/>
  <c r="F144" i="1" s="1"/>
  <c r="D144" i="1"/>
  <c r="B144" i="1"/>
  <c r="E144" i="1"/>
  <c r="A145" i="1"/>
  <c r="G144" i="1" l="1"/>
  <c r="C145" i="1" s="1"/>
  <c r="F145" i="1" s="1"/>
  <c r="B145" i="1"/>
  <c r="E145" i="1"/>
  <c r="D145" i="1"/>
  <c r="A146" i="1"/>
  <c r="G145" i="1" l="1"/>
  <c r="C146" i="1" s="1"/>
  <c r="F146" i="1" s="1"/>
  <c r="E146" i="1"/>
  <c r="A147" i="1"/>
  <c r="D146" i="1"/>
  <c r="B146" i="1"/>
  <c r="G146" i="1" l="1"/>
  <c r="C147" i="1" s="1"/>
  <c r="D147" i="1"/>
  <c r="E147" i="1"/>
  <c r="A148" i="1"/>
  <c r="B147" i="1"/>
  <c r="F147" i="1" l="1"/>
  <c r="G147" i="1" s="1"/>
  <c r="C148" i="1" s="1"/>
  <c r="A149" i="1"/>
  <c r="B148" i="1"/>
  <c r="D148" i="1"/>
  <c r="E148" i="1"/>
  <c r="F148" i="1" l="1"/>
  <c r="G148" i="1" s="1"/>
  <c r="C149" i="1" s="1"/>
  <c r="B149" i="1"/>
  <c r="E149" i="1"/>
  <c r="D149" i="1"/>
  <c r="A150" i="1"/>
  <c r="F149" i="1" l="1"/>
  <c r="G149" i="1" s="1"/>
  <c r="C150" i="1" s="1"/>
  <c r="B150" i="1"/>
  <c r="D150" i="1"/>
  <c r="A151" i="1"/>
  <c r="E150" i="1"/>
  <c r="F150" i="1" l="1"/>
  <c r="G150" i="1" s="1"/>
  <c r="C151" i="1" s="1"/>
  <c r="B151" i="1"/>
  <c r="E151" i="1"/>
  <c r="A152" i="1"/>
  <c r="D151" i="1"/>
  <c r="F151" i="1" l="1"/>
  <c r="G151" i="1" s="1"/>
  <c r="C152" i="1" s="1"/>
  <c r="B152" i="1"/>
  <c r="D152" i="1"/>
  <c r="E152" i="1"/>
  <c r="A153" i="1"/>
  <c r="F152" i="1" l="1"/>
  <c r="G152" i="1" s="1"/>
  <c r="C153" i="1" s="1"/>
  <c r="D153" i="1"/>
  <c r="E153" i="1"/>
  <c r="B153" i="1"/>
  <c r="A154" i="1"/>
  <c r="F153" i="1" l="1"/>
  <c r="G153" i="1" s="1"/>
  <c r="C154" i="1" s="1"/>
  <c r="F154" i="1" s="1"/>
  <c r="D154" i="1"/>
  <c r="A155" i="1"/>
  <c r="B154" i="1"/>
  <c r="E154" i="1"/>
  <c r="G154" i="1" l="1"/>
  <c r="C155" i="1" s="1"/>
  <c r="F155" i="1" s="1"/>
  <c r="E155" i="1"/>
  <c r="A156" i="1"/>
  <c r="B155" i="1"/>
  <c r="D155" i="1"/>
  <c r="G155" i="1" l="1"/>
  <c r="B156" i="1"/>
  <c r="E156" i="1"/>
  <c r="A157" i="1"/>
  <c r="C156" i="1"/>
  <c r="F156" i="1" s="1"/>
  <c r="D156" i="1"/>
  <c r="G156" i="1" l="1"/>
  <c r="A158" i="1"/>
  <c r="B157" i="1"/>
  <c r="C157" i="1"/>
  <c r="D157" i="1"/>
  <c r="E157" i="1"/>
  <c r="F157" i="1"/>
  <c r="G157" i="1" l="1"/>
  <c r="B158" i="1"/>
  <c r="D158" i="1"/>
  <c r="A159" i="1"/>
  <c r="C158" i="1"/>
  <c r="F158" i="1" s="1"/>
  <c r="E158" i="1"/>
  <c r="G158" i="1" l="1"/>
  <c r="C159" i="1" s="1"/>
  <c r="F159" i="1" s="1"/>
  <c r="D159" i="1"/>
  <c r="E159" i="1"/>
  <c r="A160" i="1"/>
  <c r="B159" i="1"/>
  <c r="G159" i="1" l="1"/>
  <c r="C160" i="1"/>
  <c r="F160" i="1" s="1"/>
  <c r="D160" i="1"/>
  <c r="B160" i="1"/>
  <c r="E160" i="1"/>
  <c r="A161" i="1"/>
  <c r="G160" i="1" l="1"/>
  <c r="B161" i="1"/>
  <c r="C161" i="1"/>
  <c r="F161" i="1" s="1"/>
  <c r="E161" i="1"/>
  <c r="D161" i="1"/>
  <c r="A162" i="1"/>
  <c r="G161" i="1" l="1"/>
  <c r="E162" i="1"/>
  <c r="A163" i="1"/>
  <c r="B162" i="1"/>
  <c r="C162" i="1"/>
  <c r="F162" i="1" s="1"/>
  <c r="D162" i="1"/>
  <c r="G162" i="1" l="1"/>
  <c r="D163" i="1"/>
  <c r="E163" i="1"/>
  <c r="C163" i="1"/>
  <c r="B163" i="1"/>
  <c r="F163" i="1"/>
  <c r="A164" i="1"/>
  <c r="G163" i="1" l="1"/>
  <c r="A165" i="1"/>
  <c r="D164" i="1"/>
  <c r="E164" i="1"/>
  <c r="B164" i="1"/>
  <c r="C164" i="1"/>
  <c r="F164" i="1" l="1"/>
  <c r="G164" i="1" s="1"/>
  <c r="C165" i="1" s="1"/>
  <c r="B165" i="1"/>
  <c r="D165" i="1"/>
  <c r="E165" i="1"/>
  <c r="A166" i="1"/>
  <c r="F165" i="1" l="1"/>
  <c r="G165" i="1" s="1"/>
  <c r="C166" i="1" s="1"/>
  <c r="F166" i="1" s="1"/>
  <c r="B166" i="1"/>
  <c r="D166" i="1"/>
  <c r="E166" i="1"/>
  <c r="A167" i="1"/>
  <c r="G166" i="1" l="1"/>
  <c r="C167" i="1" s="1"/>
  <c r="F167" i="1" s="1"/>
  <c r="B167" i="1"/>
  <c r="A168" i="1"/>
  <c r="D167" i="1"/>
  <c r="E167" i="1"/>
  <c r="G167" i="1" l="1"/>
  <c r="C168" i="1" s="1"/>
  <c r="F168" i="1" s="1"/>
  <c r="B168" i="1"/>
  <c r="D168" i="1"/>
  <c r="E168" i="1"/>
  <c r="A169" i="1"/>
  <c r="G168" i="1" l="1"/>
  <c r="D169" i="1"/>
  <c r="E169" i="1"/>
  <c r="B169" i="1"/>
  <c r="C169" i="1"/>
  <c r="F169" i="1" s="1"/>
  <c r="A170" i="1"/>
  <c r="G169" i="1" l="1"/>
  <c r="C170" i="1" s="1"/>
  <c r="F170" i="1" s="1"/>
  <c r="D170" i="1"/>
  <c r="B170" i="1"/>
  <c r="E170" i="1"/>
  <c r="A171" i="1"/>
  <c r="G170" i="1" l="1"/>
  <c r="B171" i="1"/>
  <c r="C171" i="1"/>
  <c r="F171" i="1" s="1"/>
  <c r="D171" i="1"/>
  <c r="E171" i="1"/>
  <c r="A172" i="1"/>
  <c r="E172" i="1" l="1"/>
  <c r="A173" i="1"/>
  <c r="B172" i="1"/>
  <c r="D172" i="1"/>
  <c r="G171" i="1"/>
  <c r="C172" i="1" s="1"/>
  <c r="F172" i="1" l="1"/>
  <c r="G172" i="1" s="1"/>
  <c r="C173" i="1" s="1"/>
  <c r="F173" i="1" s="1"/>
  <c r="A174" i="1"/>
  <c r="B173" i="1"/>
  <c r="D173" i="1"/>
  <c r="E173" i="1"/>
  <c r="G173" i="1" l="1"/>
  <c r="B174" i="1"/>
  <c r="A175" i="1"/>
  <c r="D174" i="1"/>
  <c r="E174" i="1"/>
  <c r="C174" i="1"/>
  <c r="F174" i="1" l="1"/>
  <c r="G174" i="1" s="1"/>
  <c r="C175" i="1" s="1"/>
  <c r="B175" i="1"/>
  <c r="D175" i="1"/>
  <c r="E175" i="1"/>
  <c r="A176" i="1"/>
  <c r="F175" i="1" l="1"/>
  <c r="G175" i="1"/>
  <c r="C176" i="1" s="1"/>
  <c r="F176" i="1" s="1"/>
  <c r="D176" i="1"/>
  <c r="B176" i="1"/>
  <c r="E176" i="1"/>
  <c r="A177" i="1"/>
  <c r="G176" i="1" l="1"/>
  <c r="B177" i="1"/>
  <c r="C177" i="1"/>
  <c r="E177" i="1"/>
  <c r="A178" i="1"/>
  <c r="D177" i="1"/>
  <c r="F177" i="1"/>
  <c r="G177" i="1" l="1"/>
  <c r="C178" i="1" s="1"/>
  <c r="F178" i="1" s="1"/>
  <c r="E178" i="1"/>
  <c r="B178" i="1"/>
  <c r="D178" i="1"/>
  <c r="A179" i="1"/>
  <c r="G178" i="1" l="1"/>
  <c r="D179" i="1"/>
  <c r="E179" i="1"/>
  <c r="B179" i="1"/>
  <c r="C179" i="1"/>
  <c r="F179" i="1" s="1"/>
  <c r="A180" i="1"/>
  <c r="G179" i="1" l="1"/>
  <c r="A181" i="1"/>
  <c r="B180" i="1"/>
  <c r="E180" i="1"/>
  <c r="C180" i="1"/>
  <c r="F180" i="1" s="1"/>
  <c r="D180" i="1"/>
  <c r="G180" i="1" l="1"/>
  <c r="B181" i="1"/>
  <c r="C181" i="1"/>
  <c r="F181" i="1" s="1"/>
  <c r="D181" i="1"/>
  <c r="E181" i="1"/>
  <c r="A182" i="1"/>
  <c r="B182" i="1" l="1"/>
  <c r="D182" i="1"/>
  <c r="E182" i="1"/>
  <c r="A183" i="1"/>
  <c r="G181" i="1"/>
  <c r="C182" i="1" s="1"/>
  <c r="F182" i="1" l="1"/>
  <c r="G182" i="1" s="1"/>
  <c r="C183" i="1" s="1"/>
  <c r="F183" i="1" s="1"/>
  <c r="B183" i="1"/>
  <c r="A184" i="1"/>
  <c r="D183" i="1"/>
  <c r="E183" i="1"/>
  <c r="G183" i="1" l="1"/>
  <c r="B184" i="1"/>
  <c r="D184" i="1"/>
  <c r="E184" i="1"/>
  <c r="A185" i="1"/>
  <c r="C184" i="1"/>
  <c r="F184" i="1" s="1"/>
  <c r="G184" i="1" l="1"/>
  <c r="D185" i="1"/>
  <c r="E185" i="1"/>
  <c r="B185" i="1"/>
  <c r="C185" i="1"/>
  <c r="F185" i="1" s="1"/>
  <c r="A186" i="1"/>
  <c r="G185" i="1" l="1"/>
  <c r="C186" i="1"/>
  <c r="F186" i="1" s="1"/>
  <c r="D186" i="1"/>
  <c r="E186" i="1"/>
  <c r="A187" i="1"/>
  <c r="B186" i="1"/>
  <c r="G186" i="1" l="1"/>
  <c r="C187" i="1" s="1"/>
  <c r="F187" i="1" s="1"/>
  <c r="E187" i="1"/>
  <c r="A188" i="1"/>
  <c r="B187" i="1"/>
  <c r="D187" i="1"/>
  <c r="E188" i="1" l="1"/>
  <c r="A189" i="1"/>
  <c r="B188" i="1"/>
  <c r="D188" i="1"/>
  <c r="G187" i="1"/>
  <c r="C188" i="1" s="1"/>
  <c r="F188" i="1" l="1"/>
  <c r="G188" i="1"/>
  <c r="C189" i="1" s="1"/>
  <c r="F189" i="1" s="1"/>
  <c r="A190" i="1"/>
  <c r="B189" i="1"/>
  <c r="D189" i="1"/>
  <c r="E189" i="1"/>
  <c r="G189" i="1" l="1"/>
  <c r="B190" i="1"/>
  <c r="A191" i="1"/>
  <c r="E190" i="1"/>
  <c r="C190" i="1"/>
  <c r="F190" i="1" s="1"/>
  <c r="D190" i="1"/>
  <c r="G190" i="1" l="1"/>
  <c r="C191" i="1" s="1"/>
  <c r="F191" i="1" s="1"/>
  <c r="B191" i="1"/>
  <c r="D191" i="1"/>
  <c r="E191" i="1"/>
  <c r="A192" i="1"/>
  <c r="G191" i="1" l="1"/>
  <c r="C192" i="1" s="1"/>
  <c r="F192" i="1" s="1"/>
  <c r="D192" i="1"/>
  <c r="B192" i="1"/>
  <c r="E192" i="1"/>
  <c r="A193" i="1"/>
  <c r="G192" i="1" l="1"/>
  <c r="B193" i="1"/>
  <c r="C193" i="1"/>
  <c r="F193" i="1" s="1"/>
  <c r="E193" i="1"/>
  <c r="A194" i="1"/>
  <c r="D193" i="1"/>
  <c r="G193" i="1" l="1"/>
  <c r="E194" i="1"/>
  <c r="C194" i="1"/>
  <c r="F194" i="1" s="1"/>
  <c r="D194" i="1"/>
  <c r="A195" i="1"/>
  <c r="B194" i="1"/>
  <c r="G194" i="1" l="1"/>
  <c r="C195" i="1" s="1"/>
  <c r="F195" i="1" s="1"/>
  <c r="D195" i="1"/>
  <c r="E195" i="1"/>
  <c r="B195" i="1"/>
  <c r="A196" i="1"/>
  <c r="G195" i="1" l="1"/>
  <c r="A197" i="1"/>
  <c r="B196" i="1"/>
  <c r="C196" i="1"/>
  <c r="D196" i="1"/>
  <c r="E196" i="1"/>
  <c r="F196" i="1"/>
  <c r="G196" i="1" l="1"/>
  <c r="E197" i="1"/>
  <c r="A198" i="1"/>
  <c r="C197" i="1"/>
  <c r="F197" i="1" s="1"/>
  <c r="B197" i="1"/>
  <c r="D197" i="1"/>
  <c r="G197" i="1" l="1"/>
  <c r="B198" i="1"/>
  <c r="C198" i="1"/>
  <c r="F198" i="1" s="1"/>
  <c r="D198" i="1"/>
  <c r="E198" i="1"/>
  <c r="A199" i="1"/>
  <c r="G198" i="1" l="1"/>
  <c r="C199" i="1" s="1"/>
  <c r="B199" i="1"/>
  <c r="A200" i="1"/>
  <c r="D199" i="1"/>
  <c r="E199" i="1"/>
  <c r="F199" i="1" l="1"/>
  <c r="G199" i="1" s="1"/>
  <c r="C200" i="1" s="1"/>
  <c r="F200" i="1" s="1"/>
  <c r="B200" i="1"/>
  <c r="D200" i="1"/>
  <c r="A201" i="1"/>
  <c r="E200" i="1"/>
  <c r="G200" i="1" l="1"/>
  <c r="D201" i="1"/>
  <c r="E201" i="1"/>
  <c r="B201" i="1"/>
  <c r="C201" i="1"/>
  <c r="A202" i="1"/>
  <c r="F201" i="1" l="1"/>
  <c r="G201" i="1" s="1"/>
  <c r="C202" i="1" s="1"/>
  <c r="D202" i="1"/>
  <c r="B202" i="1"/>
  <c r="E202" i="1"/>
  <c r="A203" i="1"/>
  <c r="F202" i="1" l="1"/>
  <c r="G202" i="1" s="1"/>
  <c r="C203" i="1" s="1"/>
  <c r="F203" i="1" s="1"/>
  <c r="A204" i="1"/>
  <c r="B203" i="1"/>
  <c r="D203" i="1"/>
  <c r="E203" i="1"/>
  <c r="G203" i="1" l="1"/>
  <c r="C204" i="1" s="1"/>
  <c r="F204" i="1" s="1"/>
  <c r="B204" i="1"/>
  <c r="D204" i="1"/>
  <c r="E204" i="1"/>
  <c r="A205" i="1"/>
  <c r="G204" i="1" l="1"/>
  <c r="B205" i="1"/>
  <c r="A206" i="1"/>
  <c r="C205" i="1"/>
  <c r="D205" i="1"/>
  <c r="E205" i="1"/>
  <c r="F205" i="1"/>
  <c r="G205" i="1" l="1"/>
  <c r="C206" i="1" s="1"/>
  <c r="F206" i="1" s="1"/>
  <c r="D206" i="1"/>
  <c r="E206" i="1"/>
  <c r="B206" i="1"/>
  <c r="A207" i="1"/>
  <c r="G206" i="1" l="1"/>
  <c r="B207" i="1"/>
  <c r="C207" i="1"/>
  <c r="F207" i="1" s="1"/>
  <c r="D207" i="1"/>
  <c r="A208" i="1"/>
  <c r="E207" i="1"/>
  <c r="G207" i="1" l="1"/>
  <c r="E208" i="1"/>
  <c r="A209" i="1"/>
  <c r="C208" i="1"/>
  <c r="B208" i="1"/>
  <c r="D208" i="1"/>
  <c r="F208" i="1" l="1"/>
  <c r="G208" i="1" s="1"/>
  <c r="C209" i="1" s="1"/>
  <c r="B209" i="1"/>
  <c r="D209" i="1"/>
  <c r="E209" i="1"/>
  <c r="A210" i="1"/>
  <c r="F209" i="1" l="1"/>
  <c r="G209" i="1" s="1"/>
  <c r="C210" i="1" s="1"/>
  <c r="F210" i="1" s="1"/>
  <c r="A211" i="1"/>
  <c r="E210" i="1"/>
  <c r="B210" i="1"/>
  <c r="D210" i="1"/>
  <c r="G210" i="1" l="1"/>
  <c r="B211" i="1"/>
  <c r="C211" i="1"/>
  <c r="F211" i="1" s="1"/>
  <c r="D211" i="1"/>
  <c r="A212" i="1"/>
  <c r="E211" i="1"/>
  <c r="G211" i="1" l="1"/>
  <c r="E212" i="1"/>
  <c r="A213" i="1"/>
  <c r="D212" i="1"/>
  <c r="B212" i="1"/>
  <c r="C212" i="1"/>
  <c r="B213" i="1" l="1"/>
  <c r="D213" i="1"/>
  <c r="E213" i="1"/>
  <c r="A214" i="1"/>
  <c r="F212" i="1"/>
  <c r="G212" i="1" s="1"/>
  <c r="C213" i="1" s="1"/>
  <c r="F213" i="1" l="1"/>
  <c r="G213" i="1" s="1"/>
  <c r="C214" i="1" s="1"/>
  <c r="F214" i="1" s="1"/>
  <c r="B214" i="1"/>
  <c r="D214" i="1"/>
  <c r="E214" i="1"/>
  <c r="A215" i="1"/>
  <c r="G214" i="1" l="1"/>
  <c r="D215" i="1"/>
  <c r="E215" i="1"/>
  <c r="A216" i="1"/>
  <c r="B215" i="1"/>
  <c r="C215" i="1"/>
  <c r="F215" i="1" s="1"/>
  <c r="D216" i="1" l="1"/>
  <c r="E216" i="1"/>
  <c r="A217" i="1"/>
  <c r="B216" i="1"/>
  <c r="G215" i="1"/>
  <c r="C216" i="1" s="1"/>
  <c r="F216" i="1" l="1"/>
  <c r="G216" i="1" s="1"/>
  <c r="C217" i="1" s="1"/>
  <c r="A218" i="1"/>
  <c r="D217" i="1"/>
  <c r="E217" i="1"/>
  <c r="B217" i="1"/>
  <c r="F217" i="1" l="1"/>
  <c r="G217" i="1" s="1"/>
  <c r="C218" i="1" s="1"/>
  <c r="B218" i="1"/>
  <c r="E218" i="1"/>
  <c r="D218" i="1"/>
  <c r="A219" i="1"/>
  <c r="F218" i="1" l="1"/>
  <c r="G218" i="1" s="1"/>
  <c r="C219" i="1" s="1"/>
  <c r="A220" i="1"/>
  <c r="B219" i="1"/>
  <c r="D219" i="1"/>
  <c r="E219" i="1"/>
  <c r="F219" i="1" l="1"/>
  <c r="G219" i="1" s="1"/>
  <c r="C220" i="1" s="1"/>
  <c r="B220" i="1"/>
  <c r="D220" i="1"/>
  <c r="E220" i="1"/>
  <c r="A221" i="1"/>
  <c r="F220" i="1" l="1"/>
  <c r="G220" i="1" s="1"/>
  <c r="C221" i="1" s="1"/>
  <c r="B221" i="1"/>
  <c r="A222" i="1"/>
  <c r="D221" i="1"/>
  <c r="E221" i="1"/>
  <c r="F221" i="1" l="1"/>
  <c r="G221" i="1" s="1"/>
  <c r="C222" i="1" s="1"/>
  <c r="D222" i="1"/>
  <c r="E222" i="1"/>
  <c r="B222" i="1"/>
  <c r="A223" i="1"/>
  <c r="F222" i="1" l="1"/>
  <c r="G222" i="1"/>
  <c r="C223" i="1" s="1"/>
  <c r="F223" i="1" s="1"/>
  <c r="B223" i="1"/>
  <c r="D223" i="1"/>
  <c r="E223" i="1"/>
  <c r="A224" i="1"/>
  <c r="G223" i="1" l="1"/>
  <c r="E224" i="1"/>
  <c r="A225" i="1"/>
  <c r="B224" i="1"/>
  <c r="C224" i="1"/>
  <c r="F224" i="1" s="1"/>
  <c r="D224" i="1"/>
  <c r="G224" i="1" l="1"/>
  <c r="C225" i="1" s="1"/>
  <c r="B225" i="1"/>
  <c r="D225" i="1"/>
  <c r="E225" i="1"/>
  <c r="A226" i="1"/>
  <c r="F225" i="1" l="1"/>
  <c r="G225" i="1" s="1"/>
  <c r="C226" i="1" s="1"/>
  <c r="A227" i="1"/>
  <c r="D226" i="1"/>
  <c r="E226" i="1"/>
  <c r="B226" i="1"/>
  <c r="F226" i="1" l="1"/>
  <c r="G226" i="1" s="1"/>
  <c r="C227" i="1" s="1"/>
  <c r="F227" i="1" s="1"/>
  <c r="B227" i="1"/>
  <c r="D227" i="1"/>
  <c r="A228" i="1"/>
  <c r="E227" i="1"/>
  <c r="G227" i="1" l="1"/>
  <c r="B228" i="1"/>
  <c r="C228" i="1"/>
  <c r="F228" i="1" s="1"/>
  <c r="E228" i="1"/>
  <c r="A229" i="1"/>
  <c r="D228" i="1"/>
  <c r="G228" i="1" l="1"/>
  <c r="C229" i="1" s="1"/>
  <c r="F229" i="1" s="1"/>
  <c r="B229" i="1"/>
  <c r="D229" i="1"/>
  <c r="E229" i="1"/>
  <c r="A230" i="1"/>
  <c r="G229" i="1" l="1"/>
  <c r="B230" i="1"/>
  <c r="A231" i="1"/>
  <c r="E230" i="1"/>
  <c r="C230" i="1"/>
  <c r="F230" i="1" s="1"/>
  <c r="D230" i="1"/>
  <c r="D231" i="1" l="1"/>
  <c r="E231" i="1"/>
  <c r="B231" i="1"/>
  <c r="A232" i="1"/>
  <c r="G230" i="1"/>
  <c r="C231" i="1" s="1"/>
  <c r="F231" i="1" l="1"/>
  <c r="G231" i="1" s="1"/>
  <c r="C232" i="1" s="1"/>
  <c r="D232" i="1"/>
  <c r="E232" i="1"/>
  <c r="A233" i="1"/>
  <c r="B232" i="1"/>
  <c r="F232" i="1" l="1"/>
  <c r="G232" i="1" s="1"/>
  <c r="C233" i="1" s="1"/>
  <c r="A234" i="1"/>
  <c r="B233" i="1"/>
  <c r="D233" i="1"/>
  <c r="E233" i="1"/>
  <c r="F233" i="1" l="1"/>
  <c r="G233" i="1"/>
  <c r="C234" i="1" s="1"/>
  <c r="F234" i="1" s="1"/>
  <c r="B234" i="1"/>
  <c r="E234" i="1"/>
  <c r="D234" i="1"/>
  <c r="A235" i="1"/>
  <c r="G234" i="1" l="1"/>
  <c r="A236" i="1"/>
  <c r="B235" i="1"/>
  <c r="C235" i="1"/>
  <c r="F235" i="1" s="1"/>
  <c r="D235" i="1"/>
  <c r="E235" i="1"/>
  <c r="G235" i="1" l="1"/>
  <c r="B236" i="1"/>
  <c r="C236" i="1"/>
  <c r="D236" i="1"/>
  <c r="A237" i="1"/>
  <c r="E236" i="1"/>
  <c r="F236" i="1"/>
  <c r="G236" i="1" l="1"/>
  <c r="A238" i="1"/>
  <c r="B237" i="1"/>
  <c r="C237" i="1"/>
  <c r="D237" i="1"/>
  <c r="E237" i="1"/>
  <c r="D238" i="1" l="1"/>
  <c r="E238" i="1"/>
  <c r="B238" i="1"/>
  <c r="A239" i="1"/>
  <c r="F237" i="1"/>
  <c r="G237" i="1" s="1"/>
  <c r="C238" i="1" s="1"/>
  <c r="F238" i="1" l="1"/>
  <c r="G238" i="1" s="1"/>
  <c r="C239" i="1" s="1"/>
  <c r="B239" i="1"/>
  <c r="D239" i="1"/>
  <c r="A240" i="1"/>
  <c r="E239" i="1"/>
  <c r="F239" i="1" l="1"/>
  <c r="G239" i="1"/>
  <c r="C240" i="1" s="1"/>
  <c r="E240" i="1"/>
  <c r="A241" i="1"/>
  <c r="B240" i="1"/>
  <c r="D240" i="1"/>
  <c r="F240" i="1" l="1"/>
  <c r="G240" i="1" s="1"/>
  <c r="C241" i="1" s="1"/>
  <c r="D241" i="1"/>
  <c r="E241" i="1"/>
  <c r="A242" i="1"/>
  <c r="B241" i="1"/>
  <c r="F241" i="1" l="1"/>
  <c r="G241" i="1" s="1"/>
  <c r="C242" i="1" s="1"/>
  <c r="A243" i="1"/>
  <c r="B242" i="1"/>
  <c r="D242" i="1"/>
  <c r="E242" i="1"/>
  <c r="F242" i="1" l="1"/>
  <c r="G242" i="1"/>
  <c r="C243" i="1" s="1"/>
  <c r="F243" i="1" s="1"/>
  <c r="B243" i="1"/>
  <c r="D243" i="1"/>
  <c r="E243" i="1"/>
  <c r="A244" i="1"/>
  <c r="G243" i="1" l="1"/>
  <c r="C244" i="1" s="1"/>
  <c r="F244" i="1" s="1"/>
  <c r="A245" i="1"/>
  <c r="B244" i="1"/>
  <c r="D244" i="1"/>
  <c r="E244" i="1"/>
  <c r="G244" i="1" l="1"/>
  <c r="B245" i="1"/>
  <c r="C245" i="1"/>
  <c r="D245" i="1"/>
  <c r="E245" i="1"/>
  <c r="A246" i="1"/>
  <c r="F245" i="1"/>
  <c r="G245" i="1" l="1"/>
  <c r="C246" i="1" s="1"/>
  <c r="F246" i="1" s="1"/>
  <c r="B246" i="1"/>
  <c r="D246" i="1"/>
  <c r="E246" i="1"/>
  <c r="A247" i="1"/>
  <c r="G246" i="1" l="1"/>
  <c r="C247" i="1" s="1"/>
  <c r="D247" i="1"/>
  <c r="E247" i="1"/>
  <c r="B247" i="1"/>
  <c r="A248" i="1"/>
  <c r="F247" i="1" l="1"/>
  <c r="G247" i="1" s="1"/>
  <c r="C248" i="1" s="1"/>
  <c r="F248" i="1" s="1"/>
  <c r="D248" i="1"/>
  <c r="A249" i="1"/>
  <c r="B248" i="1"/>
  <c r="E248" i="1"/>
  <c r="G248" i="1" l="1"/>
  <c r="C249" i="1" s="1"/>
  <c r="F249" i="1" s="1"/>
  <c r="A250" i="1"/>
  <c r="B249" i="1"/>
  <c r="D249" i="1"/>
  <c r="E249" i="1"/>
  <c r="B250" i="1" l="1"/>
  <c r="E250" i="1"/>
  <c r="A251" i="1"/>
  <c r="D250" i="1"/>
  <c r="G249" i="1"/>
  <c r="C250" i="1" s="1"/>
  <c r="F250" i="1" l="1"/>
  <c r="G250" i="1" s="1"/>
  <c r="C251" i="1" s="1"/>
  <c r="A252" i="1"/>
  <c r="B251" i="1"/>
  <c r="E251" i="1"/>
  <c r="D251" i="1"/>
  <c r="F251" i="1" l="1"/>
  <c r="G251" i="1" s="1"/>
  <c r="C252" i="1" s="1"/>
  <c r="B252" i="1"/>
  <c r="D252" i="1"/>
  <c r="A253" i="1"/>
  <c r="E252" i="1"/>
  <c r="F252" i="1" l="1"/>
  <c r="G252" i="1" s="1"/>
  <c r="C253" i="1" s="1"/>
  <c r="B253" i="1"/>
  <c r="D253" i="1"/>
  <c r="E253" i="1"/>
  <c r="A254" i="1"/>
  <c r="F253" i="1" l="1"/>
  <c r="G253" i="1" s="1"/>
  <c r="C254" i="1" s="1"/>
  <c r="F254" i="1" s="1"/>
  <c r="D254" i="1"/>
  <c r="E254" i="1"/>
  <c r="B254" i="1"/>
  <c r="A255" i="1"/>
  <c r="G254" i="1" l="1"/>
  <c r="B255" i="1"/>
  <c r="A256" i="1"/>
  <c r="D255" i="1"/>
  <c r="E255" i="1"/>
  <c r="C255" i="1"/>
  <c r="F255" i="1" s="1"/>
  <c r="G255" i="1" l="1"/>
  <c r="C256" i="1" s="1"/>
  <c r="F256" i="1" s="1"/>
  <c r="E256" i="1"/>
  <c r="A257" i="1"/>
  <c r="B256" i="1"/>
  <c r="D256" i="1"/>
  <c r="D257" i="1" l="1"/>
  <c r="B257" i="1"/>
  <c r="A258" i="1"/>
  <c r="E257" i="1"/>
  <c r="G256" i="1"/>
  <c r="C257" i="1" s="1"/>
  <c r="F257" i="1" l="1"/>
  <c r="G257" i="1" s="1"/>
  <c r="C258" i="1" s="1"/>
  <c r="A259" i="1"/>
  <c r="B258" i="1"/>
  <c r="D258" i="1"/>
  <c r="E258" i="1"/>
  <c r="F258" i="1" l="1"/>
  <c r="G258" i="1" s="1"/>
  <c r="C259" i="1" s="1"/>
  <c r="B259" i="1"/>
  <c r="E259" i="1"/>
  <c r="A260" i="1"/>
  <c r="D259" i="1"/>
  <c r="F259" i="1" l="1"/>
  <c r="G259" i="1"/>
  <c r="C260" i="1" s="1"/>
  <c r="F260" i="1" s="1"/>
  <c r="B260" i="1"/>
  <c r="D260" i="1"/>
  <c r="A261" i="1"/>
  <c r="E260" i="1"/>
  <c r="G260" i="1" l="1"/>
  <c r="B261" i="1"/>
  <c r="C261" i="1"/>
  <c r="F261" i="1" s="1"/>
  <c r="D261" i="1"/>
  <c r="E261" i="1"/>
  <c r="A262" i="1"/>
  <c r="G261" i="1" l="1"/>
  <c r="C262" i="1" s="1"/>
  <c r="F262" i="1" s="1"/>
  <c r="A263" i="1"/>
  <c r="E262" i="1"/>
  <c r="D262" i="1"/>
  <c r="B262" i="1"/>
  <c r="G262" i="1" l="1"/>
  <c r="D263" i="1"/>
  <c r="E263" i="1"/>
  <c r="B263" i="1"/>
  <c r="C263" i="1"/>
  <c r="F263" i="1" s="1"/>
  <c r="A264" i="1"/>
  <c r="D264" i="1" l="1"/>
  <c r="E264" i="1"/>
  <c r="A265" i="1"/>
  <c r="B264" i="1"/>
  <c r="G263" i="1"/>
  <c r="C264" i="1" s="1"/>
  <c r="F264" i="1" l="1"/>
  <c r="G264" i="1" s="1"/>
  <c r="C265" i="1" s="1"/>
  <c r="A266" i="1"/>
  <c r="E265" i="1"/>
  <c r="D265" i="1"/>
  <c r="B265" i="1"/>
  <c r="F265" i="1" l="1"/>
  <c r="G265" i="1" s="1"/>
  <c r="C266" i="1" s="1"/>
  <c r="B266" i="1"/>
  <c r="E266" i="1"/>
  <c r="D266" i="1"/>
  <c r="A267" i="1"/>
  <c r="F266" i="1" l="1"/>
  <c r="G266" i="1" s="1"/>
  <c r="C267" i="1" s="1"/>
  <c r="A268" i="1"/>
  <c r="B267" i="1"/>
  <c r="D267" i="1"/>
  <c r="E267" i="1"/>
  <c r="F267" i="1" l="1"/>
  <c r="G267" i="1" s="1"/>
  <c r="C268" i="1" s="1"/>
  <c r="F268" i="1" s="1"/>
  <c r="B268" i="1"/>
  <c r="D268" i="1"/>
  <c r="E268" i="1"/>
  <c r="A269" i="1"/>
  <c r="G268" i="1" l="1"/>
  <c r="D269" i="1"/>
  <c r="E269" i="1"/>
  <c r="A270" i="1"/>
  <c r="C269" i="1"/>
  <c r="F269" i="1" s="1"/>
  <c r="B269" i="1"/>
  <c r="D270" i="1" l="1"/>
  <c r="E270" i="1"/>
  <c r="B270" i="1"/>
  <c r="A271" i="1"/>
  <c r="G269" i="1"/>
  <c r="C270" i="1" s="1"/>
  <c r="F270" i="1" l="1"/>
  <c r="G270" i="1" s="1"/>
  <c r="C271" i="1" s="1"/>
  <c r="B271" i="1"/>
  <c r="D271" i="1"/>
  <c r="E271" i="1"/>
  <c r="A272" i="1"/>
  <c r="F271" i="1" l="1"/>
  <c r="G271" i="1" s="1"/>
  <c r="C272" i="1" s="1"/>
  <c r="E272" i="1"/>
  <c r="A273" i="1"/>
  <c r="D272" i="1"/>
  <c r="B272" i="1"/>
  <c r="D273" i="1" l="1"/>
  <c r="B273" i="1"/>
  <c r="E273" i="1"/>
  <c r="A274" i="1"/>
  <c r="F272" i="1"/>
  <c r="G272" i="1" s="1"/>
  <c r="C273" i="1" s="1"/>
  <c r="F273" i="1" l="1"/>
  <c r="G273" i="1" s="1"/>
  <c r="C274" i="1" s="1"/>
  <c r="A275" i="1"/>
  <c r="B274" i="1"/>
  <c r="D274" i="1"/>
  <c r="E274" i="1"/>
  <c r="F274" i="1" l="1"/>
  <c r="G274" i="1"/>
  <c r="C275" i="1" s="1"/>
  <c r="F275" i="1" s="1"/>
  <c r="B275" i="1"/>
  <c r="A276" i="1"/>
  <c r="D275" i="1"/>
  <c r="E275" i="1"/>
  <c r="G275" i="1" l="1"/>
  <c r="B276" i="1"/>
  <c r="C276" i="1"/>
  <c r="F276" i="1" s="1"/>
  <c r="D276" i="1"/>
  <c r="E276" i="1"/>
  <c r="A277" i="1"/>
  <c r="G276" i="1" l="1"/>
  <c r="C277" i="1" s="1"/>
  <c r="B277" i="1"/>
  <c r="D277" i="1"/>
  <c r="E277" i="1"/>
  <c r="A278" i="1"/>
  <c r="F277" i="1" l="1"/>
  <c r="G277" i="1"/>
  <c r="C278" i="1" s="1"/>
  <c r="F278" i="1" s="1"/>
  <c r="B278" i="1"/>
  <c r="A279" i="1"/>
  <c r="D278" i="1"/>
  <c r="E278" i="1"/>
  <c r="G278" i="1" l="1"/>
  <c r="D279" i="1"/>
  <c r="E279" i="1"/>
  <c r="B279" i="1"/>
  <c r="C279" i="1"/>
  <c r="A280" i="1"/>
  <c r="F279" i="1" l="1"/>
  <c r="G279" i="1" s="1"/>
  <c r="C280" i="1" s="1"/>
  <c r="B280" i="1"/>
  <c r="D280" i="1"/>
  <c r="E280" i="1"/>
  <c r="A281" i="1"/>
  <c r="F280" i="1" l="1"/>
  <c r="G280" i="1" s="1"/>
  <c r="C281" i="1" s="1"/>
  <c r="F281" i="1" s="1"/>
  <c r="A282" i="1"/>
  <c r="B281" i="1"/>
  <c r="D281" i="1"/>
  <c r="E281" i="1"/>
  <c r="B282" i="1" l="1"/>
  <c r="A283" i="1"/>
  <c r="E282" i="1"/>
  <c r="D282" i="1"/>
  <c r="G281" i="1"/>
  <c r="C282" i="1" s="1"/>
  <c r="F282" i="1" l="1"/>
  <c r="G282" i="1" s="1"/>
  <c r="C283" i="1" s="1"/>
  <c r="F283" i="1" s="1"/>
  <c r="A284" i="1"/>
  <c r="B283" i="1"/>
  <c r="D283" i="1"/>
  <c r="E283" i="1"/>
  <c r="G283" i="1" l="1"/>
  <c r="B284" i="1"/>
  <c r="D284" i="1"/>
  <c r="C284" i="1"/>
  <c r="F284" i="1" s="1"/>
  <c r="G284" i="1" s="1"/>
  <c r="E284" i="1"/>
  <c r="A285" i="1"/>
  <c r="D285" i="1" l="1"/>
  <c r="E285" i="1"/>
  <c r="A286" i="1"/>
  <c r="C285" i="1"/>
  <c r="B285" i="1"/>
  <c r="F285" i="1" l="1"/>
  <c r="G285" i="1" s="1"/>
  <c r="C286" i="1" s="1"/>
  <c r="D286" i="1"/>
  <c r="B286" i="1"/>
  <c r="A287" i="1"/>
  <c r="E286" i="1"/>
  <c r="F286" i="1" l="1"/>
  <c r="G286" i="1" s="1"/>
  <c r="C287" i="1" s="1"/>
  <c r="A288" i="1"/>
  <c r="B287" i="1"/>
  <c r="D287" i="1"/>
  <c r="E287" i="1"/>
  <c r="F287" i="1" l="1"/>
  <c r="G287" i="1" s="1"/>
  <c r="C288" i="1" s="1"/>
  <c r="E288" i="1"/>
  <c r="B288" i="1"/>
  <c r="D288" i="1"/>
  <c r="A289" i="1"/>
  <c r="F288" i="1" l="1"/>
  <c r="G288" i="1"/>
  <c r="C289" i="1" s="1"/>
  <c r="F289" i="1" s="1"/>
  <c r="D289" i="1"/>
  <c r="E289" i="1"/>
  <c r="B289" i="1"/>
  <c r="A290" i="1"/>
  <c r="G289" i="1" l="1"/>
  <c r="A291" i="1"/>
  <c r="E290" i="1"/>
  <c r="D290" i="1"/>
  <c r="B290" i="1"/>
  <c r="C290" i="1"/>
  <c r="B291" i="1" l="1"/>
  <c r="D291" i="1"/>
  <c r="E291" i="1"/>
  <c r="A292" i="1"/>
  <c r="F290" i="1"/>
  <c r="G290" i="1" s="1"/>
  <c r="C291" i="1" s="1"/>
  <c r="F291" i="1" l="1"/>
  <c r="G291" i="1" s="1"/>
  <c r="C292" i="1" s="1"/>
  <c r="B292" i="1"/>
  <c r="A293" i="1"/>
  <c r="E292" i="1"/>
  <c r="D292" i="1"/>
  <c r="F292" i="1" l="1"/>
  <c r="G292" i="1"/>
  <c r="C293" i="1" s="1"/>
  <c r="F293" i="1" s="1"/>
  <c r="B293" i="1"/>
  <c r="D293" i="1"/>
  <c r="E293" i="1"/>
  <c r="A294" i="1"/>
  <c r="G293" i="1" l="1"/>
  <c r="B294" i="1"/>
  <c r="D294" i="1"/>
  <c r="E294" i="1"/>
  <c r="A295" i="1"/>
  <c r="C294" i="1"/>
  <c r="D295" i="1" l="1"/>
  <c r="E295" i="1"/>
  <c r="A296" i="1"/>
  <c r="B295" i="1"/>
  <c r="F294" i="1"/>
  <c r="G294" i="1" s="1"/>
  <c r="C295" i="1" s="1"/>
  <c r="F295" i="1" l="1"/>
  <c r="G295" i="1" s="1"/>
  <c r="C296" i="1" s="1"/>
  <c r="B296" i="1"/>
  <c r="D296" i="1"/>
  <c r="E296" i="1"/>
  <c r="A297" i="1"/>
  <c r="F296" i="1" l="1"/>
  <c r="G296" i="1" s="1"/>
  <c r="C297" i="1" s="1"/>
  <c r="B297" i="1"/>
  <c r="D297" i="1"/>
  <c r="E297" i="1"/>
  <c r="A298" i="1"/>
  <c r="F297" i="1" l="1"/>
  <c r="G297" i="1" s="1"/>
  <c r="C298" i="1" s="1"/>
  <c r="E298" i="1"/>
  <c r="A299" i="1"/>
  <c r="D298" i="1"/>
  <c r="B298" i="1"/>
  <c r="F298" i="1" l="1"/>
  <c r="G298" i="1" s="1"/>
  <c r="C299" i="1" s="1"/>
  <c r="A300" i="1"/>
  <c r="B299" i="1"/>
  <c r="E299" i="1"/>
  <c r="D299" i="1"/>
  <c r="F299" i="1" l="1"/>
  <c r="G299" i="1" s="1"/>
  <c r="C300" i="1" s="1"/>
  <c r="B300" i="1"/>
  <c r="A301" i="1"/>
  <c r="D300" i="1"/>
  <c r="E300" i="1"/>
  <c r="F300" i="1" l="1"/>
  <c r="G300" i="1" s="1"/>
  <c r="C301" i="1" s="1"/>
  <c r="B301" i="1"/>
  <c r="D301" i="1"/>
  <c r="E301" i="1"/>
  <c r="A302" i="1"/>
  <c r="F301" i="1" l="1"/>
  <c r="G301" i="1"/>
  <c r="C302" i="1" s="1"/>
  <c r="F302" i="1" s="1"/>
  <c r="D302" i="1"/>
  <c r="B302" i="1"/>
  <c r="E302" i="1"/>
  <c r="A303" i="1"/>
  <c r="G302" i="1" l="1"/>
  <c r="A304" i="1"/>
  <c r="E303" i="1"/>
  <c r="B303" i="1"/>
  <c r="C303" i="1"/>
  <c r="F303" i="1" s="1"/>
  <c r="D303" i="1"/>
  <c r="E304" i="1" l="1"/>
  <c r="B304" i="1"/>
  <c r="D304" i="1"/>
  <c r="A305" i="1"/>
  <c r="G303" i="1"/>
  <c r="C304" i="1" s="1"/>
  <c r="F304" i="1" l="1"/>
  <c r="G304" i="1"/>
  <c r="B305" i="1"/>
  <c r="C305" i="1"/>
  <c r="F305" i="1" s="1"/>
  <c r="G305" i="1" s="1"/>
  <c r="D305" i="1"/>
  <c r="E305" i="1"/>
  <c r="A306" i="1"/>
  <c r="A307" i="1" l="1"/>
  <c r="C306" i="1"/>
  <c r="F306" i="1" s="1"/>
  <c r="D306" i="1"/>
  <c r="E306" i="1"/>
  <c r="B306" i="1"/>
  <c r="G306" i="1" l="1"/>
  <c r="B307" i="1"/>
  <c r="C307" i="1"/>
  <c r="F307" i="1" s="1"/>
  <c r="E307" i="1"/>
  <c r="A308" i="1"/>
  <c r="D307" i="1"/>
  <c r="G307" i="1" l="1"/>
  <c r="A309" i="1"/>
  <c r="B308" i="1"/>
  <c r="E308" i="1"/>
  <c r="D308" i="1"/>
  <c r="C308" i="1"/>
  <c r="B309" i="1" l="1"/>
  <c r="D309" i="1"/>
  <c r="E309" i="1"/>
  <c r="A310" i="1"/>
  <c r="F308" i="1"/>
  <c r="G308" i="1" s="1"/>
  <c r="C309" i="1" s="1"/>
  <c r="F309" i="1" l="1"/>
  <c r="G309" i="1" s="1"/>
  <c r="C310" i="1" s="1"/>
  <c r="B310" i="1"/>
  <c r="D310" i="1"/>
  <c r="E310" i="1"/>
  <c r="A311" i="1"/>
  <c r="F310" i="1" l="1"/>
  <c r="G310" i="1" s="1"/>
  <c r="C311" i="1" s="1"/>
  <c r="D311" i="1"/>
  <c r="E311" i="1"/>
  <c r="A312" i="1"/>
  <c r="B311" i="1"/>
  <c r="F311" i="1" l="1"/>
  <c r="G311" i="1"/>
  <c r="C312" i="1" s="1"/>
  <c r="F312" i="1" s="1"/>
  <c r="B312" i="1"/>
  <c r="D312" i="1"/>
  <c r="A313" i="1"/>
  <c r="E312" i="1"/>
  <c r="G312" i="1" l="1"/>
  <c r="C313" i="1" s="1"/>
  <c r="F313" i="1" s="1"/>
  <c r="B313" i="1"/>
  <c r="D313" i="1"/>
  <c r="E313" i="1"/>
  <c r="A314" i="1"/>
  <c r="D314" i="1" l="1"/>
  <c r="E314" i="1"/>
  <c r="A315" i="1"/>
  <c r="B314" i="1"/>
  <c r="G313" i="1"/>
  <c r="C314" i="1" s="1"/>
  <c r="F314" i="1" l="1"/>
  <c r="G314" i="1" s="1"/>
  <c r="C315" i="1" s="1"/>
  <c r="D315" i="1"/>
  <c r="E315" i="1"/>
  <c r="B315" i="1"/>
  <c r="A316" i="1"/>
  <c r="F315" i="1" l="1"/>
  <c r="G315" i="1" s="1"/>
  <c r="C316" i="1" s="1"/>
  <c r="F316" i="1" s="1"/>
  <c r="B316" i="1"/>
  <c r="A317" i="1"/>
  <c r="E316" i="1"/>
  <c r="D316" i="1"/>
  <c r="G316" i="1" l="1"/>
  <c r="C317" i="1" s="1"/>
  <c r="F317" i="1" s="1"/>
  <c r="B317" i="1"/>
  <c r="D317" i="1"/>
  <c r="A318" i="1"/>
  <c r="E317" i="1"/>
  <c r="G317" i="1" l="1"/>
  <c r="D318" i="1"/>
  <c r="B318" i="1"/>
  <c r="A319" i="1"/>
  <c r="E318" i="1"/>
  <c r="C318" i="1"/>
  <c r="F318" i="1" s="1"/>
  <c r="G318" i="1" l="1"/>
  <c r="C319" i="1" s="1"/>
  <c r="F319" i="1" s="1"/>
  <c r="B319" i="1"/>
  <c r="D319" i="1"/>
  <c r="E319" i="1"/>
  <c r="A320" i="1"/>
  <c r="G319" i="1" l="1"/>
  <c r="B320" i="1"/>
  <c r="C320" i="1"/>
  <c r="F320" i="1" s="1"/>
  <c r="D320" i="1"/>
  <c r="E320" i="1"/>
  <c r="A321" i="1"/>
  <c r="G320" i="1" l="1"/>
  <c r="E321" i="1"/>
  <c r="A322" i="1"/>
  <c r="D321" i="1"/>
  <c r="B321" i="1"/>
  <c r="C321" i="1"/>
  <c r="B322" i="1" l="1"/>
  <c r="E322" i="1"/>
  <c r="A323" i="1"/>
  <c r="D322" i="1"/>
  <c r="F321" i="1"/>
  <c r="G321" i="1" s="1"/>
  <c r="C322" i="1" s="1"/>
  <c r="F322" i="1" l="1"/>
  <c r="G322" i="1" s="1"/>
  <c r="C323" i="1" s="1"/>
  <c r="A324" i="1"/>
  <c r="B323" i="1"/>
  <c r="D323" i="1"/>
  <c r="E323" i="1"/>
  <c r="F323" i="1" l="1"/>
  <c r="G323" i="1" s="1"/>
  <c r="C324" i="1" s="1"/>
  <c r="B324" i="1"/>
  <c r="D324" i="1"/>
  <c r="E324" i="1"/>
  <c r="A325" i="1"/>
  <c r="F324" i="1" l="1"/>
  <c r="G324" i="1" s="1"/>
  <c r="C325" i="1" s="1"/>
  <c r="B325" i="1"/>
  <c r="A326" i="1"/>
  <c r="D325" i="1"/>
  <c r="E325" i="1"/>
  <c r="F325" i="1" l="1"/>
  <c r="G325" i="1" s="1"/>
  <c r="C326" i="1" s="1"/>
  <c r="B326" i="1"/>
  <c r="D326" i="1"/>
  <c r="E326" i="1"/>
  <c r="A327" i="1"/>
  <c r="F326" i="1" l="1"/>
  <c r="G326" i="1"/>
  <c r="C327" i="1" s="1"/>
  <c r="F327" i="1" s="1"/>
  <c r="B327" i="1"/>
  <c r="D327" i="1"/>
  <c r="E327" i="1"/>
  <c r="A328" i="1"/>
  <c r="G327" i="1" l="1"/>
  <c r="D328" i="1"/>
  <c r="E328" i="1"/>
  <c r="A329" i="1"/>
  <c r="C328" i="1"/>
  <c r="F328" i="1" s="1"/>
  <c r="B328" i="1"/>
  <c r="B329" i="1" l="1"/>
  <c r="D329" i="1"/>
  <c r="E329" i="1"/>
  <c r="A330" i="1"/>
  <c r="G328" i="1"/>
  <c r="C329" i="1" s="1"/>
  <c r="F329" i="1" l="1"/>
  <c r="G329" i="1" s="1"/>
  <c r="C330" i="1" s="1"/>
  <c r="A331" i="1"/>
  <c r="E330" i="1"/>
  <c r="B330" i="1"/>
  <c r="D330" i="1"/>
  <c r="F330" i="1" l="1"/>
  <c r="G330" i="1" s="1"/>
  <c r="C331" i="1" s="1"/>
  <c r="B331" i="1"/>
  <c r="D331" i="1"/>
  <c r="A332" i="1"/>
  <c r="E331" i="1"/>
  <c r="F331" i="1" l="1"/>
  <c r="G331" i="1" s="1"/>
  <c r="C332" i="1" s="1"/>
  <c r="F332" i="1" s="1"/>
  <c r="A333" i="1"/>
  <c r="B332" i="1"/>
  <c r="D332" i="1"/>
  <c r="E332" i="1"/>
  <c r="G332" i="1" l="1"/>
  <c r="B333" i="1"/>
  <c r="C333" i="1"/>
  <c r="F333" i="1" s="1"/>
  <c r="D333" i="1"/>
  <c r="E333" i="1"/>
  <c r="A334" i="1"/>
  <c r="G333" i="1" l="1"/>
  <c r="B334" i="1"/>
  <c r="C334" i="1"/>
  <c r="F334" i="1" s="1"/>
  <c r="D334" i="1"/>
  <c r="E334" i="1"/>
  <c r="A335" i="1"/>
  <c r="G334" i="1" l="1"/>
  <c r="C335" i="1" s="1"/>
  <c r="D335" i="1"/>
  <c r="E335" i="1"/>
  <c r="A336" i="1"/>
  <c r="B335" i="1"/>
  <c r="F335" i="1" l="1"/>
  <c r="G335" i="1" s="1"/>
  <c r="C336" i="1" s="1"/>
  <c r="D336" i="1"/>
  <c r="E336" i="1"/>
  <c r="B336" i="1"/>
  <c r="A337" i="1"/>
  <c r="F336" i="1" l="1"/>
  <c r="G336" i="1" s="1"/>
  <c r="C337" i="1" s="1"/>
  <c r="F337" i="1" s="1"/>
  <c r="E337" i="1"/>
  <c r="A338" i="1"/>
  <c r="D337" i="1"/>
  <c r="B337" i="1"/>
  <c r="G337" i="1" l="1"/>
  <c r="B338" i="1"/>
  <c r="C338" i="1"/>
  <c r="F338" i="1" s="1"/>
  <c r="E338" i="1"/>
  <c r="A339" i="1"/>
  <c r="D338" i="1"/>
  <c r="G338" i="1" l="1"/>
  <c r="C339" i="1" s="1"/>
  <c r="A340" i="1"/>
  <c r="D339" i="1"/>
  <c r="B339" i="1"/>
  <c r="E339" i="1"/>
  <c r="B340" i="1" l="1"/>
  <c r="D340" i="1"/>
  <c r="E340" i="1"/>
  <c r="A341" i="1"/>
  <c r="F339" i="1"/>
  <c r="G339" i="1" s="1"/>
  <c r="C340" i="1" s="1"/>
  <c r="F340" i="1" l="1"/>
  <c r="G340" i="1" s="1"/>
  <c r="C341" i="1" s="1"/>
  <c r="B341" i="1"/>
  <c r="A342" i="1"/>
  <c r="D341" i="1"/>
  <c r="E341" i="1"/>
  <c r="F341" i="1" l="1"/>
  <c r="G341" i="1"/>
  <c r="C342" i="1" s="1"/>
  <c r="F342" i="1" s="1"/>
  <c r="B342" i="1"/>
  <c r="D342" i="1"/>
  <c r="E342" i="1"/>
  <c r="A343" i="1"/>
  <c r="G342" i="1" l="1"/>
  <c r="B343" i="1"/>
  <c r="D343" i="1"/>
  <c r="E343" i="1"/>
  <c r="C343" i="1"/>
  <c r="F343" i="1"/>
  <c r="A344" i="1"/>
  <c r="G343" i="1" l="1"/>
  <c r="D344" i="1"/>
  <c r="E344" i="1"/>
  <c r="A345" i="1"/>
  <c r="C344" i="1"/>
  <c r="F344" i="1" s="1"/>
  <c r="B344" i="1"/>
  <c r="B345" i="1" l="1"/>
  <c r="D345" i="1"/>
  <c r="A346" i="1"/>
  <c r="E345" i="1"/>
  <c r="G344" i="1"/>
  <c r="C345" i="1" s="1"/>
  <c r="F345" i="1" l="1"/>
  <c r="G345" i="1" s="1"/>
  <c r="C346" i="1" s="1"/>
  <c r="A347" i="1"/>
  <c r="E346" i="1"/>
  <c r="D346" i="1"/>
  <c r="B346" i="1"/>
  <c r="F346" i="1" l="1"/>
  <c r="G346" i="1" s="1"/>
  <c r="C347" i="1" s="1"/>
  <c r="B347" i="1"/>
  <c r="D347" i="1"/>
  <c r="A348" i="1"/>
  <c r="E347" i="1"/>
  <c r="F347" i="1" l="1"/>
  <c r="G347" i="1"/>
  <c r="C348" i="1" s="1"/>
  <c r="F348" i="1" s="1"/>
  <c r="A349" i="1"/>
  <c r="B348" i="1"/>
  <c r="D348" i="1"/>
  <c r="E348" i="1"/>
  <c r="G348" i="1" l="1"/>
  <c r="C349" i="1" s="1"/>
  <c r="F349" i="1" s="1"/>
  <c r="B349" i="1"/>
  <c r="D349" i="1"/>
  <c r="E349" i="1"/>
  <c r="A350" i="1"/>
  <c r="G349" i="1" l="1"/>
  <c r="C350" i="1" s="1"/>
  <c r="F350" i="1" s="1"/>
  <c r="D350" i="1"/>
  <c r="B350" i="1"/>
  <c r="E350" i="1"/>
  <c r="A351" i="1"/>
  <c r="G350" i="1" l="1"/>
  <c r="C351" i="1"/>
  <c r="F351" i="1" s="1"/>
  <c r="D351" i="1"/>
  <c r="E351" i="1"/>
  <c r="A352" i="1"/>
  <c r="B351" i="1"/>
  <c r="E352" i="1" l="1"/>
  <c r="B352" i="1"/>
  <c r="A353" i="1"/>
  <c r="D352" i="1"/>
  <c r="G351" i="1"/>
  <c r="C352" i="1" s="1"/>
  <c r="F352" i="1" l="1"/>
  <c r="G352" i="1" s="1"/>
  <c r="C353" i="1" s="1"/>
  <c r="E353" i="1"/>
  <c r="A354" i="1"/>
  <c r="D353" i="1"/>
  <c r="B353" i="1"/>
  <c r="F353" i="1" l="1"/>
  <c r="G353" i="1" s="1"/>
  <c r="C354" i="1" s="1"/>
  <c r="B354" i="1"/>
  <c r="E354" i="1"/>
  <c r="A355" i="1"/>
  <c r="D354" i="1"/>
  <c r="F354" i="1" l="1"/>
  <c r="G354" i="1" s="1"/>
  <c r="C355" i="1" s="1"/>
  <c r="A356" i="1"/>
  <c r="B355" i="1"/>
  <c r="D355" i="1"/>
  <c r="E355" i="1"/>
  <c r="F355" i="1" l="1"/>
  <c r="G355" i="1" s="1"/>
  <c r="C356" i="1" s="1"/>
  <c r="B356" i="1"/>
  <c r="D356" i="1"/>
  <c r="E356" i="1"/>
  <c r="A357" i="1"/>
  <c r="F356" i="1" l="1"/>
  <c r="G356" i="1" s="1"/>
  <c r="C357" i="1" s="1"/>
  <c r="B357" i="1"/>
  <c r="A358" i="1"/>
  <c r="D357" i="1"/>
  <c r="E357" i="1"/>
  <c r="F357" i="1" l="1"/>
  <c r="G357" i="1"/>
  <c r="C358" i="1" s="1"/>
  <c r="F358" i="1" s="1"/>
  <c r="B358" i="1"/>
  <c r="D358" i="1"/>
  <c r="E358" i="1"/>
  <c r="A359" i="1"/>
  <c r="G358" i="1" l="1"/>
  <c r="B359" i="1"/>
  <c r="D359" i="1"/>
  <c r="E359" i="1"/>
  <c r="A360" i="1"/>
  <c r="C359" i="1"/>
  <c r="F359" i="1" s="1"/>
  <c r="D360" i="1" l="1"/>
  <c r="E360" i="1"/>
  <c r="A361" i="1"/>
  <c r="B360" i="1"/>
  <c r="G359" i="1"/>
  <c r="C360" i="1" s="1"/>
  <c r="F360" i="1" l="1"/>
  <c r="G360" i="1" s="1"/>
  <c r="C361" i="1" s="1"/>
  <c r="B361" i="1"/>
  <c r="D361" i="1"/>
  <c r="E361" i="1"/>
  <c r="A362" i="1"/>
  <c r="F361" i="1" l="1"/>
  <c r="G361" i="1" s="1"/>
  <c r="C362" i="1" s="1"/>
  <c r="A363" i="1"/>
  <c r="E362" i="1"/>
  <c r="B362" i="1"/>
  <c r="D362" i="1"/>
  <c r="F362" i="1" l="1"/>
  <c r="G362" i="1" s="1"/>
  <c r="C363" i="1" s="1"/>
  <c r="B363" i="1"/>
  <c r="D363" i="1"/>
  <c r="A364" i="1"/>
  <c r="E363" i="1"/>
  <c r="F363" i="1" l="1"/>
  <c r="G363" i="1"/>
  <c r="C364" i="1" s="1"/>
  <c r="A365" i="1"/>
  <c r="D364" i="1"/>
  <c r="E364" i="1"/>
  <c r="B364" i="1"/>
  <c r="F364" i="1" l="1"/>
  <c r="G364" i="1" s="1"/>
  <c r="C365" i="1" s="1"/>
  <c r="B365" i="1"/>
  <c r="D365" i="1"/>
  <c r="A366" i="1"/>
  <c r="E365" i="1"/>
  <c r="F365" i="1" l="1"/>
  <c r="G365" i="1" s="1"/>
  <c r="C366" i="1" s="1"/>
  <c r="F366" i="1" s="1"/>
  <c r="B366" i="1"/>
  <c r="D366" i="1"/>
  <c r="E366" i="1"/>
  <c r="A367" i="1"/>
  <c r="G366" i="1" l="1"/>
  <c r="C367" i="1" s="1"/>
  <c r="F367" i="1" s="1"/>
  <c r="D367" i="1"/>
  <c r="E367" i="1"/>
  <c r="A368" i="1"/>
  <c r="B367" i="1"/>
  <c r="G367" i="1" l="1"/>
  <c r="C368" i="1"/>
  <c r="E368" i="1"/>
  <c r="A369" i="1"/>
  <c r="B368" i="1"/>
  <c r="D368" i="1"/>
  <c r="F368" i="1" l="1"/>
  <c r="G368" i="1" s="1"/>
  <c r="C369" i="1" s="1"/>
  <c r="E369" i="1"/>
  <c r="A370" i="1"/>
  <c r="D369" i="1"/>
  <c r="B369" i="1"/>
  <c r="E370" i="1" l="1"/>
  <c r="B370" i="1"/>
  <c r="D370" i="1"/>
  <c r="A371" i="1"/>
  <c r="F369" i="1"/>
  <c r="G369" i="1" s="1"/>
  <c r="C370" i="1" s="1"/>
  <c r="F370" i="1" l="1"/>
  <c r="G370" i="1" s="1"/>
  <c r="C371" i="1" s="1"/>
  <c r="A372" i="1"/>
  <c r="B371" i="1"/>
  <c r="D371" i="1"/>
  <c r="E371" i="1"/>
  <c r="F371" i="1" l="1"/>
  <c r="G371" i="1"/>
  <c r="C372" i="1" s="1"/>
  <c r="B372" i="1"/>
  <c r="E372" i="1"/>
  <c r="D372" i="1"/>
  <c r="A373" i="1"/>
  <c r="F372" i="1" l="1"/>
  <c r="G372" i="1"/>
  <c r="B373" i="1"/>
  <c r="A374" i="1"/>
  <c r="D373" i="1"/>
  <c r="E373" i="1"/>
  <c r="C373" i="1"/>
  <c r="F373" i="1" s="1"/>
  <c r="D374" i="1" l="1"/>
  <c r="E374" i="1"/>
  <c r="B374" i="1"/>
  <c r="A375" i="1"/>
  <c r="G373" i="1"/>
  <c r="C374" i="1" s="1"/>
  <c r="F374" i="1" l="1"/>
  <c r="G374" i="1" s="1"/>
  <c r="C375" i="1" s="1"/>
  <c r="F375" i="1" s="1"/>
  <c r="B375" i="1"/>
  <c r="D375" i="1"/>
  <c r="E375" i="1"/>
  <c r="A376" i="1"/>
  <c r="G375" i="1" l="1"/>
  <c r="C376" i="1" s="1"/>
  <c r="F376" i="1" s="1"/>
  <c r="E376" i="1"/>
  <c r="B376" i="1"/>
  <c r="D376" i="1"/>
  <c r="A377" i="1"/>
  <c r="G376" i="1" l="1"/>
  <c r="B377" i="1"/>
  <c r="D377" i="1"/>
  <c r="A378" i="1"/>
  <c r="C377" i="1"/>
  <c r="F377" i="1" s="1"/>
  <c r="E377" i="1"/>
  <c r="G377" i="1" l="1"/>
  <c r="A379" i="1"/>
  <c r="E378" i="1"/>
  <c r="B378" i="1"/>
  <c r="C378" i="1"/>
  <c r="F378" i="1" s="1"/>
  <c r="D378" i="1"/>
  <c r="G378" i="1" l="1"/>
  <c r="B379" i="1"/>
  <c r="D379" i="1"/>
  <c r="C379" i="1"/>
  <c r="F379" i="1" s="1"/>
  <c r="E379" i="1"/>
  <c r="A380" i="1"/>
  <c r="G379" i="1" l="1"/>
  <c r="A381" i="1"/>
  <c r="E380" i="1"/>
  <c r="B380" i="1"/>
  <c r="C380" i="1"/>
  <c r="D380" i="1"/>
  <c r="F380" i="1" l="1"/>
  <c r="G380" i="1" s="1"/>
  <c r="C381" i="1" s="1"/>
  <c r="B381" i="1"/>
  <c r="D381" i="1"/>
  <c r="A382" i="1"/>
  <c r="E381" i="1"/>
  <c r="F381" i="1" l="1"/>
  <c r="G381" i="1"/>
  <c r="C382" i="1" s="1"/>
  <c r="F382" i="1" s="1"/>
  <c r="B382" i="1"/>
  <c r="D382" i="1"/>
  <c r="E382" i="1"/>
  <c r="A383" i="1"/>
  <c r="G382" i="1" l="1"/>
  <c r="D383" i="1"/>
  <c r="A384" i="1"/>
  <c r="B383" i="1"/>
  <c r="E383" i="1"/>
  <c r="C383" i="1"/>
  <c r="F383" i="1" s="1"/>
  <c r="E384" i="1" l="1"/>
  <c r="A385" i="1"/>
  <c r="B384" i="1"/>
  <c r="D384" i="1"/>
  <c r="G383" i="1"/>
  <c r="C384" i="1" s="1"/>
  <c r="F384" i="1" l="1"/>
  <c r="G384" i="1" s="1"/>
  <c r="C385" i="1" s="1"/>
  <c r="A386" i="1"/>
  <c r="D385" i="1"/>
  <c r="B385" i="1"/>
  <c r="E385" i="1"/>
  <c r="F385" i="1" l="1"/>
  <c r="G385" i="1"/>
  <c r="C386" i="1" s="1"/>
  <c r="E386" i="1"/>
  <c r="B386" i="1"/>
  <c r="D386" i="1"/>
  <c r="A387" i="1"/>
  <c r="F386" i="1" l="1"/>
  <c r="G386" i="1" s="1"/>
  <c r="C387" i="1" s="1"/>
  <c r="F387" i="1" s="1"/>
  <c r="A388" i="1"/>
  <c r="E387" i="1"/>
  <c r="D387" i="1"/>
  <c r="B387" i="1"/>
  <c r="B388" i="1" l="1"/>
  <c r="D388" i="1"/>
  <c r="E388" i="1"/>
  <c r="A389" i="1"/>
  <c r="G387" i="1"/>
  <c r="C388" i="1" s="1"/>
  <c r="F388" i="1" l="1"/>
  <c r="G388" i="1" s="1"/>
  <c r="C389" i="1" s="1"/>
  <c r="A390" i="1"/>
  <c r="B389" i="1"/>
  <c r="D389" i="1"/>
  <c r="E389" i="1"/>
  <c r="F389" i="1" l="1"/>
  <c r="G389" i="1" s="1"/>
  <c r="C390" i="1" s="1"/>
  <c r="E390" i="1"/>
  <c r="A391" i="1"/>
  <c r="B390" i="1"/>
  <c r="D390" i="1"/>
  <c r="F390" i="1" l="1"/>
  <c r="G390" i="1" s="1"/>
  <c r="C391" i="1" s="1"/>
  <c r="B391" i="1"/>
  <c r="D391" i="1"/>
  <c r="E391" i="1"/>
  <c r="A392" i="1"/>
  <c r="F391" i="1" l="1"/>
  <c r="G391" i="1" s="1"/>
  <c r="C392" i="1" s="1"/>
  <c r="F392" i="1" s="1"/>
  <c r="E392" i="1"/>
  <c r="A393" i="1"/>
  <c r="B392" i="1"/>
  <c r="D392" i="1"/>
  <c r="G392" i="1" l="1"/>
  <c r="C393" i="1" s="1"/>
  <c r="F393" i="1" s="1"/>
  <c r="D393" i="1"/>
  <c r="E393" i="1"/>
  <c r="A394" i="1"/>
  <c r="B393" i="1"/>
  <c r="G393" i="1" l="1"/>
  <c r="E394" i="1"/>
  <c r="B394" i="1"/>
  <c r="C394" i="1"/>
  <c r="D394" i="1"/>
  <c r="F394" i="1"/>
  <c r="A395" i="1"/>
  <c r="G394" i="1" l="1"/>
  <c r="C395" i="1" s="1"/>
  <c r="F395" i="1" s="1"/>
  <c r="A396" i="1"/>
  <c r="D395" i="1"/>
  <c r="B395" i="1"/>
  <c r="E395" i="1"/>
  <c r="B396" i="1" l="1"/>
  <c r="D396" i="1"/>
  <c r="E396" i="1"/>
  <c r="A397" i="1"/>
  <c r="G395" i="1"/>
  <c r="C396" i="1" s="1"/>
  <c r="F396" i="1" l="1"/>
  <c r="G396" i="1" s="1"/>
  <c r="C397" i="1" s="1"/>
  <c r="B397" i="1"/>
  <c r="A398" i="1"/>
  <c r="D397" i="1"/>
  <c r="E397" i="1"/>
  <c r="F397" i="1" l="1"/>
  <c r="G397" i="1" s="1"/>
  <c r="C398" i="1" s="1"/>
  <c r="A399" i="1"/>
  <c r="E398" i="1"/>
  <c r="B398" i="1"/>
  <c r="D398" i="1"/>
  <c r="F398" i="1" l="1"/>
  <c r="G398" i="1" s="1"/>
  <c r="C399" i="1" s="1"/>
  <c r="D399" i="1"/>
  <c r="B399" i="1"/>
  <c r="E399" i="1"/>
  <c r="A400" i="1"/>
  <c r="F399" i="1" l="1"/>
  <c r="G399" i="1"/>
  <c r="C400" i="1" s="1"/>
  <c r="B400" i="1"/>
  <c r="D400" i="1"/>
  <c r="E400" i="1"/>
  <c r="A401" i="1"/>
  <c r="F400" i="1" l="1"/>
  <c r="G400" i="1" s="1"/>
  <c r="C401" i="1" s="1"/>
  <c r="F401" i="1" s="1"/>
  <c r="D401" i="1"/>
  <c r="A402" i="1"/>
  <c r="E401" i="1"/>
  <c r="B401" i="1"/>
  <c r="E402" i="1" l="1"/>
  <c r="B402" i="1"/>
  <c r="D402" i="1"/>
  <c r="A403" i="1"/>
  <c r="G401" i="1"/>
  <c r="C402" i="1" s="1"/>
  <c r="F402" i="1" l="1"/>
  <c r="G402" i="1" s="1"/>
  <c r="C403" i="1" s="1"/>
  <c r="F403" i="1" s="1"/>
  <c r="A404" i="1"/>
  <c r="B403" i="1"/>
  <c r="D403" i="1"/>
  <c r="E403" i="1"/>
  <c r="G403" i="1" l="1"/>
  <c r="C404" i="1" s="1"/>
  <c r="E404" i="1"/>
  <c r="A405" i="1"/>
  <c r="D404" i="1"/>
  <c r="B404" i="1"/>
  <c r="A406" i="1" l="1"/>
  <c r="B405" i="1"/>
  <c r="D405" i="1"/>
  <c r="E405" i="1"/>
  <c r="F404" i="1"/>
  <c r="G404" i="1" s="1"/>
  <c r="C405" i="1" s="1"/>
  <c r="F405" i="1" l="1"/>
  <c r="G405" i="1" s="1"/>
  <c r="C406" i="1" s="1"/>
  <c r="B406" i="1"/>
  <c r="A407" i="1"/>
  <c r="D406" i="1"/>
  <c r="E406" i="1"/>
  <c r="F406" i="1" l="1"/>
  <c r="G406" i="1" s="1"/>
  <c r="C407" i="1" s="1"/>
  <c r="B407" i="1"/>
  <c r="D407" i="1"/>
  <c r="E407" i="1"/>
  <c r="A408" i="1"/>
  <c r="E408" i="1" l="1"/>
  <c r="B408" i="1"/>
  <c r="D408" i="1"/>
  <c r="A409" i="1"/>
  <c r="F407" i="1"/>
  <c r="G407" i="1" s="1"/>
  <c r="C408" i="1" s="1"/>
  <c r="F408" i="1" l="1"/>
  <c r="G408" i="1" s="1"/>
  <c r="C409" i="1" s="1"/>
  <c r="D409" i="1"/>
  <c r="A410" i="1"/>
  <c r="B409" i="1"/>
  <c r="E409" i="1"/>
  <c r="F409" i="1" l="1"/>
  <c r="G409" i="1" s="1"/>
  <c r="C410" i="1" s="1"/>
  <c r="E410" i="1"/>
  <c r="B410" i="1"/>
  <c r="D410" i="1"/>
  <c r="A411" i="1"/>
  <c r="F410" i="1" l="1"/>
  <c r="G410" i="1" s="1"/>
  <c r="C411" i="1" s="1"/>
  <c r="F411" i="1" s="1"/>
  <c r="B411" i="1"/>
  <c r="D411" i="1"/>
  <c r="E411" i="1"/>
  <c r="A412" i="1"/>
  <c r="G411" i="1" l="1"/>
  <c r="C412" i="1" s="1"/>
  <c r="A413" i="1"/>
  <c r="E412" i="1"/>
  <c r="B412" i="1"/>
  <c r="D412" i="1"/>
  <c r="B413" i="1" l="1"/>
  <c r="A414" i="1"/>
  <c r="D413" i="1"/>
  <c r="E413" i="1"/>
  <c r="F412" i="1"/>
  <c r="G412" i="1" s="1"/>
  <c r="C413" i="1" s="1"/>
  <c r="F413" i="1" l="1"/>
  <c r="G413" i="1" s="1"/>
  <c r="C414" i="1" s="1"/>
  <c r="F414" i="1" s="1"/>
  <c r="B414" i="1"/>
  <c r="D414" i="1"/>
  <c r="E414" i="1"/>
  <c r="A415" i="1"/>
  <c r="G414" i="1" l="1"/>
  <c r="C415" i="1" s="1"/>
  <c r="D415" i="1"/>
  <c r="A416" i="1"/>
  <c r="E415" i="1"/>
  <c r="B415" i="1"/>
  <c r="F415" i="1" l="1"/>
  <c r="G415" i="1" s="1"/>
  <c r="C416" i="1" s="1"/>
  <c r="B416" i="1"/>
  <c r="D416" i="1"/>
  <c r="E416" i="1"/>
  <c r="A417" i="1"/>
  <c r="F416" i="1" l="1"/>
  <c r="G416" i="1" s="1"/>
  <c r="C417" i="1" s="1"/>
  <c r="F417" i="1" s="1"/>
  <c r="B417" i="1"/>
  <c r="A418" i="1"/>
  <c r="E417" i="1"/>
  <c r="D417" i="1"/>
  <c r="G417" i="1" l="1"/>
  <c r="C418" i="1" s="1"/>
  <c r="D418" i="1"/>
  <c r="E418" i="1"/>
  <c r="A419" i="1"/>
  <c r="B418" i="1"/>
  <c r="F418" i="1" l="1"/>
  <c r="G418" i="1" s="1"/>
  <c r="C419" i="1" s="1"/>
  <c r="B419" i="1"/>
  <c r="D419" i="1"/>
  <c r="E419" i="1"/>
  <c r="A420" i="1"/>
  <c r="F419" i="1" l="1"/>
  <c r="G419" i="1" s="1"/>
  <c r="C420" i="1" s="1"/>
  <c r="E420" i="1"/>
  <c r="A421" i="1"/>
  <c r="D420" i="1"/>
  <c r="B420" i="1"/>
  <c r="F420" i="1" l="1"/>
  <c r="G420" i="1" s="1"/>
  <c r="C421" i="1" s="1"/>
  <c r="B421" i="1"/>
  <c r="D421" i="1"/>
  <c r="E421" i="1"/>
  <c r="A422" i="1"/>
  <c r="F421" i="1" l="1"/>
  <c r="G421" i="1"/>
  <c r="C422" i="1" s="1"/>
  <c r="A423" i="1"/>
  <c r="E422" i="1"/>
  <c r="B422" i="1"/>
  <c r="D422" i="1"/>
  <c r="F422" i="1" l="1"/>
  <c r="G422" i="1" s="1"/>
  <c r="C423" i="1" s="1"/>
  <c r="B423" i="1"/>
  <c r="D423" i="1"/>
  <c r="E423" i="1"/>
  <c r="A424" i="1"/>
  <c r="F423" i="1" l="1"/>
  <c r="G423" i="1" s="1"/>
  <c r="C424" i="1" s="1"/>
  <c r="B424" i="1"/>
  <c r="A425" i="1"/>
  <c r="D424" i="1"/>
  <c r="E424" i="1"/>
  <c r="F424" i="1" l="1"/>
  <c r="G424" i="1" s="1"/>
  <c r="C425" i="1" s="1"/>
  <c r="B425" i="1"/>
  <c r="D425" i="1"/>
  <c r="E425" i="1"/>
  <c r="A426" i="1"/>
  <c r="F425" i="1" l="1"/>
  <c r="G425" i="1" s="1"/>
  <c r="C426" i="1" s="1"/>
  <c r="B426" i="1"/>
  <c r="D426" i="1"/>
  <c r="E426" i="1"/>
  <c r="A427" i="1"/>
  <c r="F426" i="1" l="1"/>
  <c r="G426" i="1" s="1"/>
  <c r="C427" i="1" s="1"/>
  <c r="D427" i="1"/>
  <c r="E427" i="1"/>
  <c r="A428" i="1"/>
  <c r="B427" i="1"/>
  <c r="F427" i="1" l="1"/>
  <c r="G427" i="1" s="1"/>
  <c r="C428" i="1" s="1"/>
  <c r="B428" i="1"/>
  <c r="D428" i="1"/>
  <c r="E428" i="1"/>
  <c r="A429" i="1"/>
  <c r="F428" i="1" l="1"/>
  <c r="G428" i="1" s="1"/>
  <c r="C429" i="1" s="1"/>
  <c r="A430" i="1"/>
  <c r="D429" i="1"/>
  <c r="E429" i="1"/>
  <c r="B429" i="1"/>
  <c r="F429" i="1" l="1"/>
  <c r="G429" i="1" s="1"/>
  <c r="C430" i="1" s="1"/>
  <c r="B430" i="1"/>
  <c r="D430" i="1"/>
  <c r="E430" i="1"/>
  <c r="A431" i="1"/>
  <c r="F430" i="1" l="1"/>
  <c r="G430" i="1" s="1"/>
  <c r="C431" i="1" s="1"/>
  <c r="A432" i="1"/>
  <c r="B431" i="1"/>
  <c r="D431" i="1"/>
  <c r="E431" i="1"/>
  <c r="F431" i="1" l="1"/>
  <c r="G431" i="1"/>
  <c r="C432" i="1" s="1"/>
  <c r="F432" i="1" s="1"/>
  <c r="B432" i="1"/>
  <c r="D432" i="1"/>
  <c r="E432" i="1"/>
  <c r="A433" i="1"/>
  <c r="G432" i="1" l="1"/>
  <c r="C433" i="1" s="1"/>
  <c r="F433" i="1" s="1"/>
  <c r="B433" i="1"/>
  <c r="A434" i="1"/>
  <c r="D433" i="1"/>
  <c r="E433" i="1"/>
  <c r="G433" i="1" l="1"/>
  <c r="C434" i="1" s="1"/>
  <c r="F434" i="1" s="1"/>
  <c r="D434" i="1"/>
  <c r="E434" i="1"/>
  <c r="A435" i="1"/>
  <c r="B434" i="1"/>
  <c r="G434" i="1" l="1"/>
  <c r="C435" i="1" s="1"/>
  <c r="F435" i="1" s="1"/>
  <c r="B435" i="1"/>
  <c r="D435" i="1"/>
  <c r="E435" i="1"/>
  <c r="A436" i="1"/>
  <c r="G435" i="1" l="1"/>
  <c r="C436" i="1" s="1"/>
  <c r="E436" i="1"/>
  <c r="A437" i="1"/>
  <c r="D436" i="1"/>
  <c r="B436" i="1"/>
  <c r="F436" i="1" l="1"/>
  <c r="G436" i="1" s="1"/>
  <c r="C437" i="1" s="1"/>
  <c r="B437" i="1"/>
  <c r="D437" i="1"/>
  <c r="E437" i="1"/>
  <c r="A438" i="1"/>
  <c r="F437" i="1" l="1"/>
  <c r="G437" i="1" s="1"/>
  <c r="C438" i="1" s="1"/>
  <c r="A439" i="1"/>
  <c r="E438" i="1"/>
  <c r="B438" i="1"/>
  <c r="D438" i="1"/>
  <c r="F438" i="1" l="1"/>
  <c r="G438" i="1" s="1"/>
  <c r="C439" i="1" s="1"/>
  <c r="B439" i="1"/>
  <c r="D439" i="1"/>
  <c r="E439" i="1"/>
  <c r="A440" i="1"/>
  <c r="F439" i="1" l="1"/>
  <c r="G439" i="1"/>
  <c r="C440" i="1" s="1"/>
  <c r="F440" i="1" s="1"/>
  <c r="B440" i="1"/>
  <c r="A441" i="1"/>
  <c r="D440" i="1"/>
  <c r="E440" i="1"/>
  <c r="G440" i="1" l="1"/>
  <c r="B441" i="1"/>
  <c r="C441" i="1"/>
  <c r="F441" i="1" s="1"/>
  <c r="D441" i="1"/>
  <c r="E441" i="1"/>
  <c r="A442" i="1"/>
  <c r="G441" i="1" l="1"/>
  <c r="C442" i="1" s="1"/>
  <c r="F442" i="1" s="1"/>
  <c r="B442" i="1"/>
  <c r="D442" i="1"/>
  <c r="E442" i="1"/>
  <c r="A443" i="1"/>
  <c r="G442" i="1" l="1"/>
  <c r="D443" i="1"/>
  <c r="E443" i="1"/>
  <c r="A444" i="1"/>
  <c r="B443" i="1"/>
  <c r="C443" i="1"/>
  <c r="F443" i="1" s="1"/>
  <c r="B444" i="1" l="1"/>
  <c r="D444" i="1"/>
  <c r="E444" i="1"/>
  <c r="A445" i="1"/>
  <c r="G443" i="1"/>
  <c r="C444" i="1" s="1"/>
  <c r="F444" i="1" l="1"/>
  <c r="G444" i="1" s="1"/>
  <c r="C445" i="1" s="1"/>
  <c r="A446" i="1"/>
  <c r="D445" i="1"/>
  <c r="E445" i="1"/>
  <c r="B445" i="1"/>
  <c r="F445" i="1" l="1"/>
  <c r="G445" i="1" s="1"/>
  <c r="C446" i="1" s="1"/>
  <c r="B446" i="1"/>
  <c r="D446" i="1"/>
  <c r="E446" i="1"/>
  <c r="A447" i="1"/>
  <c r="F446" i="1" l="1"/>
  <c r="G446" i="1" s="1"/>
  <c r="C447" i="1" s="1"/>
  <c r="A448" i="1"/>
  <c r="B447" i="1"/>
  <c r="D447" i="1"/>
  <c r="E447" i="1"/>
  <c r="F447" i="1" l="1"/>
  <c r="G447" i="1" s="1"/>
  <c r="C448" i="1" s="1"/>
  <c r="B448" i="1"/>
  <c r="D448" i="1"/>
  <c r="E448" i="1"/>
  <c r="A449" i="1"/>
  <c r="F448" i="1" l="1"/>
  <c r="G448" i="1" s="1"/>
  <c r="C449" i="1" s="1"/>
  <c r="B449" i="1"/>
  <c r="A450" i="1"/>
  <c r="D449" i="1"/>
  <c r="E449" i="1"/>
  <c r="F449" i="1" l="1"/>
  <c r="G449" i="1" s="1"/>
  <c r="C450" i="1" s="1"/>
  <c r="D450" i="1"/>
  <c r="E450" i="1"/>
  <c r="A451" i="1"/>
  <c r="B450" i="1"/>
  <c r="F450" i="1" l="1"/>
  <c r="G450" i="1" s="1"/>
  <c r="C451" i="1" s="1"/>
  <c r="B451" i="1"/>
  <c r="D451" i="1"/>
  <c r="E451" i="1"/>
  <c r="A452" i="1"/>
  <c r="F451" i="1" l="1"/>
  <c r="G451" i="1" s="1"/>
  <c r="C452" i="1" s="1"/>
  <c r="E452" i="1"/>
  <c r="A453" i="1"/>
  <c r="B452" i="1"/>
  <c r="D452" i="1"/>
  <c r="F452" i="1" l="1"/>
  <c r="G452" i="1" s="1"/>
  <c r="C453" i="1" s="1"/>
  <c r="B453" i="1"/>
  <c r="D453" i="1"/>
  <c r="E453" i="1"/>
  <c r="A454" i="1"/>
  <c r="F453" i="1" l="1"/>
  <c r="G453" i="1" s="1"/>
  <c r="C454" i="1" s="1"/>
  <c r="A455" i="1"/>
  <c r="D454" i="1"/>
  <c r="E454" i="1"/>
  <c r="B454" i="1"/>
  <c r="F454" i="1" l="1"/>
  <c r="G454" i="1" s="1"/>
  <c r="C455" i="1" s="1"/>
  <c r="B455" i="1"/>
  <c r="D455" i="1"/>
  <c r="E455" i="1"/>
  <c r="A456" i="1"/>
  <c r="F455" i="1" l="1"/>
  <c r="G455" i="1"/>
  <c r="C456" i="1" s="1"/>
  <c r="F456" i="1" s="1"/>
  <c r="B456" i="1"/>
  <c r="D456" i="1"/>
  <c r="E456" i="1"/>
  <c r="A457" i="1"/>
  <c r="G456" i="1" l="1"/>
  <c r="B457" i="1"/>
  <c r="C457" i="1"/>
  <c r="D457" i="1"/>
  <c r="E457" i="1"/>
  <c r="F457" i="1"/>
  <c r="A458" i="1"/>
  <c r="G457" i="1" l="1"/>
  <c r="B458" i="1"/>
  <c r="C458" i="1"/>
  <c r="D458" i="1"/>
  <c r="A459" i="1"/>
  <c r="F458" i="1"/>
  <c r="E458" i="1"/>
  <c r="G458" i="1" l="1"/>
  <c r="D459" i="1"/>
  <c r="E459" i="1"/>
  <c r="A460" i="1"/>
  <c r="C459" i="1"/>
  <c r="F459" i="1" s="1"/>
  <c r="G459" i="1" s="1"/>
  <c r="B459" i="1"/>
  <c r="C460" i="1" l="1"/>
  <c r="F460" i="1" s="1"/>
  <c r="D460" i="1"/>
  <c r="B460" i="1"/>
  <c r="E460" i="1"/>
  <c r="A461" i="1"/>
  <c r="G460" i="1" l="1"/>
  <c r="A462" i="1"/>
  <c r="B461" i="1"/>
  <c r="C461" i="1"/>
  <c r="F461" i="1" s="1"/>
  <c r="D461" i="1"/>
  <c r="E461" i="1"/>
  <c r="B462" i="1" l="1"/>
  <c r="E462" i="1"/>
  <c r="A463" i="1"/>
  <c r="D462" i="1"/>
  <c r="G461" i="1"/>
  <c r="C462" i="1" s="1"/>
  <c r="F462" i="1" l="1"/>
  <c r="G462" i="1" s="1"/>
  <c r="C463" i="1" s="1"/>
  <c r="F463" i="1" s="1"/>
  <c r="A464" i="1"/>
  <c r="E463" i="1"/>
  <c r="B463" i="1"/>
  <c r="D463" i="1"/>
  <c r="G463" i="1" l="1"/>
  <c r="B464" i="1"/>
  <c r="C464" i="1"/>
  <c r="D464" i="1"/>
  <c r="E464" i="1"/>
  <c r="A465" i="1"/>
  <c r="F464" i="1"/>
  <c r="G464" i="1" l="1"/>
  <c r="C465" i="1" s="1"/>
  <c r="F465" i="1" s="1"/>
  <c r="B465" i="1"/>
  <c r="D465" i="1"/>
  <c r="E465" i="1"/>
  <c r="A466" i="1"/>
  <c r="G465" i="1" l="1"/>
  <c r="C466" i="1" s="1"/>
  <c r="F466" i="1" s="1"/>
  <c r="D466" i="1"/>
  <c r="E466" i="1"/>
  <c r="B466" i="1"/>
  <c r="A467" i="1"/>
  <c r="G466" i="1" l="1"/>
  <c r="B467" i="1"/>
  <c r="C467" i="1"/>
  <c r="E467" i="1"/>
  <c r="D467" i="1"/>
  <c r="F467" i="1"/>
  <c r="A468" i="1"/>
  <c r="G467" i="1" l="1"/>
  <c r="E468" i="1"/>
  <c r="A469" i="1"/>
  <c r="D468" i="1"/>
  <c r="B468" i="1"/>
  <c r="C468" i="1"/>
  <c r="B469" i="1" l="1"/>
  <c r="D469" i="1"/>
  <c r="E469" i="1"/>
  <c r="A470" i="1"/>
  <c r="F468" i="1"/>
  <c r="G468" i="1" s="1"/>
  <c r="C469" i="1" s="1"/>
  <c r="F469" i="1" l="1"/>
  <c r="G469" i="1"/>
  <c r="C470" i="1" s="1"/>
  <c r="F470" i="1" s="1"/>
  <c r="A471" i="1"/>
  <c r="B470" i="1"/>
  <c r="D470" i="1"/>
  <c r="E470" i="1"/>
  <c r="G470" i="1" l="1"/>
  <c r="C471" i="1" s="1"/>
  <c r="F471" i="1" s="1"/>
  <c r="B471" i="1"/>
  <c r="D471" i="1"/>
  <c r="E471" i="1"/>
  <c r="A472" i="1"/>
  <c r="G471" i="1" l="1"/>
  <c r="B472" i="1"/>
  <c r="A473" i="1"/>
  <c r="C472" i="1"/>
  <c r="F472" i="1" s="1"/>
  <c r="D472" i="1"/>
  <c r="E472" i="1"/>
  <c r="G472" i="1" l="1"/>
  <c r="C473" i="1" s="1"/>
  <c r="F473" i="1" s="1"/>
  <c r="B473" i="1"/>
  <c r="D473" i="1"/>
  <c r="E473" i="1"/>
  <c r="A474" i="1"/>
  <c r="G473" i="1" l="1"/>
  <c r="C474" i="1" s="1"/>
  <c r="F474" i="1" s="1"/>
  <c r="B474" i="1"/>
  <c r="D474" i="1"/>
  <c r="E474" i="1"/>
  <c r="A475" i="1"/>
  <c r="G474" i="1" l="1"/>
  <c r="D475" i="1"/>
  <c r="E475" i="1"/>
  <c r="B475" i="1"/>
  <c r="C475" i="1"/>
  <c r="F475" i="1" s="1"/>
  <c r="A476" i="1"/>
  <c r="D476" i="1" l="1"/>
  <c r="A477" i="1"/>
  <c r="B476" i="1"/>
  <c r="E476" i="1"/>
  <c r="G475" i="1"/>
  <c r="C476" i="1" s="1"/>
  <c r="F476" i="1" l="1"/>
  <c r="G476" i="1"/>
  <c r="C477" i="1" s="1"/>
  <c r="F477" i="1" s="1"/>
  <c r="A478" i="1"/>
  <c r="B477" i="1"/>
  <c r="D477" i="1"/>
  <c r="E477" i="1"/>
  <c r="G477" i="1" l="1"/>
  <c r="C478" i="1" s="1"/>
  <c r="F478" i="1" s="1"/>
  <c r="B478" i="1"/>
  <c r="E478" i="1"/>
  <c r="D478" i="1"/>
  <c r="A479" i="1"/>
  <c r="G478" i="1" l="1"/>
  <c r="C479" i="1" s="1"/>
  <c r="F479" i="1" s="1"/>
  <c r="A480" i="1"/>
  <c r="B479" i="1"/>
  <c r="D479" i="1"/>
  <c r="E479" i="1"/>
  <c r="G479" i="1" l="1"/>
  <c r="C480" i="1" s="1"/>
  <c r="F480" i="1" s="1"/>
  <c r="B480" i="1"/>
  <c r="D480" i="1"/>
  <c r="A481" i="1"/>
  <c r="E480" i="1"/>
  <c r="G480" i="1" l="1"/>
  <c r="C481" i="1" s="1"/>
  <c r="F481" i="1" s="1"/>
  <c r="B481" i="1"/>
  <c r="D481" i="1"/>
  <c r="E481" i="1"/>
  <c r="A482" i="1"/>
  <c r="G481" i="1" l="1"/>
  <c r="C482" i="1" s="1"/>
  <c r="D482" i="1"/>
  <c r="E482" i="1"/>
  <c r="B482" i="1"/>
  <c r="A483" i="1"/>
  <c r="F482" i="1" l="1"/>
  <c r="G482" i="1" s="1"/>
  <c r="C483" i="1" s="1"/>
  <c r="F483" i="1" s="1"/>
  <c r="B483" i="1"/>
  <c r="D483" i="1"/>
  <c r="E483" i="1"/>
  <c r="A484" i="1"/>
  <c r="G483" i="1" l="1"/>
  <c r="E484" i="1"/>
  <c r="B484" i="1"/>
  <c r="C484" i="1"/>
  <c r="F484" i="1" s="1"/>
  <c r="D484" i="1"/>
  <c r="A485" i="1"/>
  <c r="G484" i="1" l="1"/>
  <c r="D485" i="1"/>
  <c r="E485" i="1"/>
  <c r="B485" i="1"/>
  <c r="C485" i="1"/>
  <c r="F485" i="1" s="1"/>
  <c r="G485" i="1" s="1"/>
  <c r="A486" i="1"/>
  <c r="A487" i="1" l="1"/>
  <c r="B486" i="1"/>
  <c r="C486" i="1"/>
  <c r="D486" i="1"/>
  <c r="E486" i="1"/>
  <c r="F486" i="1" l="1"/>
  <c r="G486" i="1" s="1"/>
  <c r="C487" i="1" s="1"/>
  <c r="F487" i="1" s="1"/>
  <c r="D487" i="1"/>
  <c r="E487" i="1"/>
  <c r="A488" i="1"/>
  <c r="B487" i="1"/>
  <c r="B488" i="1" l="1"/>
  <c r="D488" i="1"/>
  <c r="E488" i="1"/>
  <c r="A489" i="1"/>
  <c r="G487" i="1"/>
  <c r="C488" i="1" s="1"/>
  <c r="F488" i="1" l="1"/>
  <c r="G488" i="1" s="1"/>
  <c r="C489" i="1" s="1"/>
  <c r="F489" i="1" s="1"/>
  <c r="B489" i="1"/>
  <c r="A490" i="1"/>
  <c r="E489" i="1"/>
  <c r="D489" i="1"/>
  <c r="G489" i="1" l="1"/>
  <c r="B490" i="1"/>
  <c r="D490" i="1"/>
  <c r="E490" i="1"/>
  <c r="A491" i="1"/>
  <c r="C490" i="1"/>
  <c r="F490" i="1" s="1"/>
  <c r="G490" i="1" l="1"/>
  <c r="D491" i="1"/>
  <c r="E491" i="1"/>
  <c r="B491" i="1"/>
  <c r="C491" i="1"/>
  <c r="F491" i="1" s="1"/>
  <c r="G491" i="1" s="1"/>
  <c r="A492" i="1"/>
  <c r="C492" i="1" l="1"/>
  <c r="D492" i="1"/>
  <c r="B492" i="1"/>
  <c r="A493" i="1"/>
  <c r="E492" i="1"/>
  <c r="F492" i="1"/>
  <c r="G492" i="1" l="1"/>
  <c r="C493" i="1" s="1"/>
  <c r="F493" i="1" s="1"/>
  <c r="D493" i="1"/>
  <c r="E493" i="1"/>
  <c r="A494" i="1"/>
  <c r="B493" i="1"/>
  <c r="E494" i="1" l="1"/>
  <c r="B494" i="1"/>
  <c r="D494" i="1"/>
  <c r="A495" i="1"/>
  <c r="G493" i="1"/>
  <c r="C494" i="1" s="1"/>
  <c r="F494" i="1" l="1"/>
  <c r="G494" i="1" s="1"/>
  <c r="C495" i="1" s="1"/>
  <c r="F495" i="1" s="1"/>
  <c r="A496" i="1"/>
  <c r="B495" i="1"/>
  <c r="D495" i="1"/>
  <c r="E495" i="1"/>
  <c r="G495" i="1" l="1"/>
  <c r="B496" i="1"/>
  <c r="A497" i="1"/>
  <c r="D496" i="1"/>
  <c r="E496" i="1"/>
  <c r="C496" i="1"/>
  <c r="F496" i="1" l="1"/>
  <c r="G496" i="1" s="1"/>
  <c r="C497" i="1" s="1"/>
  <c r="B497" i="1"/>
  <c r="D497" i="1"/>
  <c r="E497" i="1"/>
  <c r="A498" i="1"/>
  <c r="F497" i="1" l="1"/>
  <c r="G497" i="1" s="1"/>
  <c r="C498" i="1" s="1"/>
  <c r="D498" i="1"/>
  <c r="B498" i="1"/>
  <c r="A499" i="1"/>
  <c r="E498" i="1"/>
  <c r="F498" i="1" l="1"/>
  <c r="G498" i="1" s="1"/>
  <c r="C499" i="1" s="1"/>
  <c r="B499" i="1"/>
  <c r="E499" i="1"/>
  <c r="A500" i="1"/>
  <c r="D499" i="1"/>
  <c r="F499" i="1" l="1"/>
  <c r="G499" i="1" s="1"/>
  <c r="C500" i="1" s="1"/>
  <c r="F500" i="1" s="1"/>
  <c r="E500" i="1"/>
  <c r="B500" i="1"/>
  <c r="D500" i="1"/>
  <c r="A501" i="1"/>
  <c r="G500" i="1" l="1"/>
  <c r="D501" i="1"/>
  <c r="E501" i="1"/>
  <c r="B501" i="1"/>
  <c r="C501" i="1"/>
  <c r="A502" i="1"/>
  <c r="F501" i="1"/>
  <c r="G501" i="1" l="1"/>
  <c r="C502" i="1" s="1"/>
  <c r="A503" i="1"/>
  <c r="D502" i="1"/>
  <c r="E502" i="1"/>
  <c r="B502" i="1"/>
  <c r="F502" i="1" l="1"/>
  <c r="G502" i="1" s="1"/>
  <c r="C503" i="1" s="1"/>
  <c r="B503" i="1"/>
  <c r="D503" i="1"/>
  <c r="E503" i="1"/>
  <c r="A504" i="1"/>
  <c r="F503" i="1" l="1"/>
  <c r="G503" i="1"/>
  <c r="C504" i="1" s="1"/>
  <c r="B504" i="1"/>
  <c r="D504" i="1"/>
  <c r="A505" i="1"/>
  <c r="E504" i="1"/>
  <c r="F504" i="1" l="1"/>
  <c r="G504" i="1" s="1"/>
  <c r="C505" i="1" s="1"/>
  <c r="F505" i="1" s="1"/>
  <c r="B505" i="1"/>
  <c r="A506" i="1"/>
  <c r="E505" i="1"/>
  <c r="D505" i="1"/>
  <c r="G505" i="1" l="1"/>
  <c r="B506" i="1"/>
  <c r="C506" i="1"/>
  <c r="D506" i="1"/>
  <c r="E506" i="1"/>
  <c r="F506" i="1"/>
  <c r="A507" i="1"/>
  <c r="G506" i="1" l="1"/>
  <c r="D507" i="1"/>
  <c r="E507" i="1"/>
  <c r="B507" i="1"/>
  <c r="C507" i="1"/>
  <c r="A508" i="1"/>
  <c r="F507" i="1" l="1"/>
  <c r="G507" i="1" s="1"/>
  <c r="C508" i="1" s="1"/>
  <c r="F508" i="1" s="1"/>
  <c r="D508" i="1"/>
  <c r="A509" i="1"/>
  <c r="B508" i="1"/>
  <c r="E508" i="1"/>
  <c r="G508" i="1" l="1"/>
  <c r="C509" i="1" s="1"/>
  <c r="F509" i="1" s="1"/>
  <c r="B509" i="1"/>
  <c r="D509" i="1"/>
  <c r="E509" i="1"/>
  <c r="A510" i="1"/>
  <c r="E510" i="1" l="1"/>
  <c r="B510" i="1"/>
  <c r="D510" i="1"/>
  <c r="A511" i="1"/>
  <c r="G509" i="1"/>
  <c r="C510" i="1" s="1"/>
  <c r="F510" i="1" l="1"/>
  <c r="G510" i="1"/>
  <c r="C511" i="1" s="1"/>
  <c r="A512" i="1"/>
  <c r="E511" i="1"/>
  <c r="B511" i="1"/>
  <c r="D511" i="1"/>
  <c r="F511" i="1" l="1"/>
  <c r="G511" i="1" s="1"/>
  <c r="C512" i="1" s="1"/>
  <c r="B512" i="1"/>
  <c r="A513" i="1"/>
  <c r="D512" i="1"/>
  <c r="E512" i="1"/>
  <c r="F512" i="1" l="1"/>
  <c r="G512" i="1" s="1"/>
  <c r="C513" i="1" s="1"/>
  <c r="F513" i="1" s="1"/>
  <c r="B513" i="1"/>
  <c r="D513" i="1"/>
  <c r="E513" i="1"/>
  <c r="A514" i="1"/>
  <c r="G513" i="1" l="1"/>
  <c r="C514" i="1"/>
  <c r="F514" i="1" s="1"/>
  <c r="D514" i="1"/>
  <c r="A515" i="1"/>
  <c r="B514" i="1"/>
  <c r="E514" i="1"/>
  <c r="G514" i="1" l="1"/>
  <c r="B515" i="1"/>
  <c r="C515" i="1"/>
  <c r="D515" i="1"/>
  <c r="E515" i="1"/>
  <c r="F515" i="1"/>
  <c r="A516" i="1"/>
  <c r="G515" i="1" l="1"/>
  <c r="C516" i="1" s="1"/>
  <c r="E516" i="1"/>
  <c r="B516" i="1"/>
  <c r="D516" i="1"/>
  <c r="A517" i="1"/>
  <c r="D517" i="1" l="1"/>
  <c r="E517" i="1"/>
  <c r="A518" i="1"/>
  <c r="B517" i="1"/>
  <c r="F516" i="1"/>
  <c r="G516" i="1" s="1"/>
  <c r="C517" i="1" s="1"/>
  <c r="F517" i="1" l="1"/>
  <c r="G517" i="1" s="1"/>
  <c r="C518" i="1" s="1"/>
  <c r="A519" i="1"/>
  <c r="B518" i="1"/>
  <c r="D518" i="1"/>
  <c r="E518" i="1"/>
  <c r="F518" i="1" l="1"/>
  <c r="G518" i="1" s="1"/>
  <c r="C519" i="1" s="1"/>
  <c r="B519" i="1"/>
  <c r="D519" i="1"/>
  <c r="E519" i="1"/>
  <c r="A520" i="1"/>
  <c r="F519" i="1" l="1"/>
  <c r="G519" i="1" s="1"/>
  <c r="C520" i="1" s="1"/>
  <c r="A521" i="1"/>
  <c r="D520" i="1"/>
  <c r="B520" i="1"/>
  <c r="E520" i="1"/>
  <c r="F520" i="1" l="1"/>
  <c r="G520" i="1" s="1"/>
  <c r="C521" i="1" s="1"/>
  <c r="B521" i="1"/>
  <c r="A522" i="1"/>
  <c r="D521" i="1"/>
  <c r="E521" i="1"/>
  <c r="F521" i="1" l="1"/>
  <c r="G521" i="1" s="1"/>
  <c r="C522" i="1" s="1"/>
  <c r="F522" i="1" s="1"/>
  <c r="B522" i="1"/>
  <c r="D522" i="1"/>
  <c r="E522" i="1"/>
  <c r="A523" i="1"/>
  <c r="G522" i="1" l="1"/>
  <c r="C523" i="1" s="1"/>
  <c r="D523" i="1"/>
  <c r="E523" i="1"/>
  <c r="A524" i="1"/>
  <c r="B523" i="1"/>
  <c r="F523" i="1" l="1"/>
  <c r="G523" i="1" s="1"/>
  <c r="C524" i="1" s="1"/>
  <c r="D524" i="1"/>
  <c r="B524" i="1"/>
  <c r="E524" i="1"/>
  <c r="A525" i="1"/>
  <c r="F524" i="1" l="1"/>
  <c r="G524" i="1" s="1"/>
  <c r="C525" i="1" s="1"/>
  <c r="B525" i="1"/>
  <c r="D525" i="1"/>
  <c r="E525" i="1"/>
  <c r="A526" i="1"/>
  <c r="F525" i="1" l="1"/>
  <c r="G525" i="1"/>
  <c r="E526" i="1"/>
  <c r="A527" i="1"/>
  <c r="D526" i="1"/>
  <c r="B526" i="1"/>
  <c r="C526" i="1"/>
  <c r="F526" i="1" s="1"/>
  <c r="G526" i="1" s="1"/>
  <c r="B527" i="1" l="1"/>
  <c r="C527" i="1"/>
  <c r="D527" i="1"/>
  <c r="E527" i="1"/>
  <c r="F527" i="1"/>
  <c r="G527" i="1" s="1"/>
  <c r="A528" i="1"/>
  <c r="B528" i="1" l="1"/>
  <c r="C528" i="1"/>
  <c r="D528" i="1"/>
  <c r="A529" i="1"/>
  <c r="E528" i="1"/>
  <c r="F528" i="1"/>
  <c r="G528" i="1" s="1"/>
  <c r="C529" i="1" l="1"/>
  <c r="F529" i="1" s="1"/>
  <c r="D529" i="1"/>
  <c r="E529" i="1"/>
  <c r="A530" i="1"/>
  <c r="B529" i="1"/>
  <c r="G529" i="1" l="1"/>
  <c r="B530" i="1"/>
  <c r="C530" i="1"/>
  <c r="F530" i="1" s="1"/>
  <c r="D530" i="1"/>
  <c r="E530" i="1"/>
  <c r="A531" i="1"/>
  <c r="G530" i="1" l="1"/>
  <c r="E531" i="1"/>
  <c r="A532" i="1"/>
  <c r="C531" i="1"/>
  <c r="B531" i="1"/>
  <c r="D531" i="1"/>
  <c r="B532" i="1" l="1"/>
  <c r="D532" i="1"/>
  <c r="E532" i="1"/>
  <c r="A533" i="1"/>
  <c r="F531" i="1"/>
  <c r="G531" i="1" s="1"/>
  <c r="C532" i="1" s="1"/>
  <c r="F532" i="1" l="1"/>
  <c r="G532" i="1"/>
  <c r="C533" i="1" s="1"/>
  <c r="A534" i="1"/>
  <c r="E533" i="1"/>
  <c r="B533" i="1"/>
  <c r="D533" i="1"/>
  <c r="F533" i="1" l="1"/>
  <c r="G533" i="1" s="1"/>
  <c r="C534" i="1" s="1"/>
  <c r="F534" i="1" s="1"/>
  <c r="B534" i="1"/>
  <c r="D534" i="1"/>
  <c r="E534" i="1"/>
  <c r="A535" i="1"/>
  <c r="G534" i="1" l="1"/>
  <c r="B535" i="1"/>
  <c r="C535" i="1"/>
  <c r="F535" i="1" s="1"/>
  <c r="E535" i="1"/>
  <c r="D535" i="1"/>
  <c r="A536" i="1"/>
  <c r="G535" i="1" l="1"/>
  <c r="B536" i="1"/>
  <c r="C536" i="1"/>
  <c r="F536" i="1" s="1"/>
  <c r="D536" i="1"/>
  <c r="E536" i="1"/>
  <c r="A537" i="1"/>
  <c r="G536" i="1" l="1"/>
  <c r="B537" i="1"/>
  <c r="C537" i="1"/>
  <c r="F537" i="1" s="1"/>
  <c r="D537" i="1"/>
  <c r="E537" i="1"/>
  <c r="A538" i="1"/>
  <c r="G537" i="1" l="1"/>
  <c r="D538" i="1"/>
  <c r="E538" i="1"/>
  <c r="A539" i="1"/>
  <c r="B538" i="1"/>
  <c r="C538" i="1"/>
  <c r="F538" i="1" s="1"/>
  <c r="B539" i="1" l="1"/>
  <c r="D539" i="1"/>
  <c r="E539" i="1"/>
  <c r="A540" i="1"/>
  <c r="G538" i="1"/>
  <c r="C539" i="1" s="1"/>
  <c r="F539" i="1" l="1"/>
  <c r="G539" i="1"/>
  <c r="C540" i="1" s="1"/>
  <c r="F540" i="1" s="1"/>
  <c r="A541" i="1"/>
  <c r="D540" i="1"/>
  <c r="B540" i="1"/>
  <c r="E540" i="1"/>
  <c r="G540" i="1" l="1"/>
  <c r="B541" i="1"/>
  <c r="C541" i="1"/>
  <c r="F541" i="1" s="1"/>
  <c r="D541" i="1"/>
  <c r="E541" i="1"/>
  <c r="A542" i="1"/>
  <c r="G541" i="1" l="1"/>
  <c r="A543" i="1"/>
  <c r="B542" i="1"/>
  <c r="C542" i="1"/>
  <c r="F542" i="1" s="1"/>
  <c r="D542" i="1"/>
  <c r="E542" i="1"/>
  <c r="G542" i="1" l="1"/>
  <c r="B543" i="1"/>
  <c r="C543" i="1"/>
  <c r="D543" i="1"/>
  <c r="E543" i="1"/>
  <c r="F543" i="1"/>
  <c r="A544" i="1"/>
  <c r="G543" i="1" l="1"/>
  <c r="B544" i="1"/>
  <c r="C544" i="1"/>
  <c r="D544" i="1"/>
  <c r="A545" i="1"/>
  <c r="F544" i="1"/>
  <c r="E544" i="1"/>
  <c r="G544" i="1" s="1"/>
  <c r="C545" i="1" l="1"/>
  <c r="F545" i="1" s="1"/>
  <c r="D545" i="1"/>
  <c r="E545" i="1"/>
  <c r="A546" i="1"/>
  <c r="B545" i="1"/>
  <c r="G545" i="1" l="1"/>
  <c r="B546" i="1"/>
  <c r="C546" i="1"/>
  <c r="D546" i="1"/>
  <c r="E546" i="1"/>
  <c r="F546" i="1"/>
  <c r="G546" i="1"/>
  <c r="A547" i="1"/>
  <c r="E547" i="1" l="1"/>
  <c r="A548" i="1"/>
  <c r="C547" i="1"/>
  <c r="F547" i="1" s="1"/>
  <c r="B547" i="1"/>
  <c r="D547" i="1"/>
  <c r="G547" i="1" l="1"/>
  <c r="B548" i="1"/>
  <c r="C548" i="1"/>
  <c r="F548" i="1" s="1"/>
  <c r="D548" i="1"/>
  <c r="E548" i="1"/>
  <c r="A549" i="1"/>
  <c r="G548" i="1" l="1"/>
  <c r="A550" i="1"/>
  <c r="E549" i="1"/>
  <c r="B549" i="1"/>
  <c r="C549" i="1"/>
  <c r="D549" i="1"/>
  <c r="F549" i="1" l="1"/>
  <c r="G549" i="1" s="1"/>
  <c r="C550" i="1" s="1"/>
  <c r="B550" i="1"/>
  <c r="D550" i="1"/>
  <c r="E550" i="1"/>
  <c r="A551" i="1"/>
  <c r="F550" i="1" l="1"/>
  <c r="G550" i="1" s="1"/>
  <c r="C551" i="1" s="1"/>
  <c r="F551" i="1" s="1"/>
  <c r="B551" i="1"/>
  <c r="D551" i="1"/>
  <c r="E551" i="1"/>
  <c r="A552" i="1"/>
  <c r="G551" i="1" l="1"/>
  <c r="C552" i="1" s="1"/>
  <c r="B552" i="1"/>
  <c r="D552" i="1"/>
  <c r="E552" i="1"/>
  <c r="A553" i="1"/>
  <c r="F552" i="1" l="1"/>
  <c r="G552" i="1"/>
  <c r="C553" i="1" s="1"/>
  <c r="F553" i="1" s="1"/>
  <c r="B553" i="1"/>
  <c r="D553" i="1"/>
  <c r="E553" i="1"/>
  <c r="A554" i="1"/>
  <c r="G553" i="1" l="1"/>
  <c r="D554" i="1"/>
  <c r="E554" i="1"/>
  <c r="A555" i="1"/>
  <c r="B554" i="1"/>
  <c r="C554" i="1"/>
  <c r="F554" i="1" s="1"/>
  <c r="B555" i="1" l="1"/>
  <c r="D555" i="1"/>
  <c r="E555" i="1"/>
  <c r="A556" i="1"/>
  <c r="G554" i="1"/>
  <c r="C555" i="1" s="1"/>
  <c r="F555" i="1" l="1"/>
  <c r="G555" i="1" s="1"/>
  <c r="C556" i="1" s="1"/>
  <c r="A557" i="1"/>
  <c r="D556" i="1"/>
  <c r="B556" i="1"/>
  <c r="E556" i="1"/>
  <c r="F556" i="1" l="1"/>
  <c r="G556" i="1" s="1"/>
  <c r="C557" i="1" s="1"/>
  <c r="B557" i="1"/>
  <c r="D557" i="1"/>
  <c r="E557" i="1"/>
  <c r="A558" i="1"/>
  <c r="F557" i="1" l="1"/>
  <c r="G557" i="1" s="1"/>
  <c r="C558" i="1" s="1"/>
  <c r="F558" i="1" s="1"/>
  <c r="A559" i="1"/>
  <c r="B558" i="1"/>
  <c r="D558" i="1"/>
  <c r="E558" i="1"/>
  <c r="G558" i="1" l="1"/>
  <c r="B559" i="1"/>
  <c r="C559" i="1"/>
  <c r="D559" i="1"/>
  <c r="E559" i="1"/>
  <c r="F559" i="1"/>
  <c r="G559" i="1" s="1"/>
  <c r="A560" i="1"/>
  <c r="B560" i="1" l="1"/>
  <c r="C560" i="1"/>
  <c r="D560" i="1"/>
  <c r="A561" i="1"/>
  <c r="E560" i="1"/>
  <c r="F560" i="1"/>
  <c r="G560" i="1" l="1"/>
  <c r="C561" i="1" s="1"/>
  <c r="F561" i="1" s="1"/>
  <c r="D561" i="1"/>
  <c r="E561" i="1"/>
  <c r="A562" i="1"/>
  <c r="B561" i="1"/>
  <c r="G561" i="1" l="1"/>
  <c r="B562" i="1"/>
  <c r="C562" i="1"/>
  <c r="D562" i="1"/>
  <c r="E562" i="1"/>
  <c r="F562" i="1"/>
  <c r="G562" i="1" s="1"/>
  <c r="A563" i="1"/>
  <c r="E563" i="1" l="1"/>
  <c r="A564" i="1"/>
  <c r="C563" i="1"/>
  <c r="F563" i="1" s="1"/>
  <c r="B563" i="1"/>
  <c r="D563" i="1"/>
  <c r="G563" i="1" l="1"/>
  <c r="B564" i="1"/>
  <c r="C564" i="1"/>
  <c r="D564" i="1"/>
  <c r="E564" i="1"/>
  <c r="F564" i="1"/>
  <c r="A565" i="1"/>
  <c r="G564" i="1" l="1"/>
  <c r="A566" i="1"/>
  <c r="E565" i="1"/>
  <c r="B565" i="1"/>
  <c r="C565" i="1"/>
  <c r="D565" i="1"/>
  <c r="F565" i="1" l="1"/>
  <c r="G565" i="1" s="1"/>
  <c r="C566" i="1" s="1"/>
  <c r="F566" i="1" s="1"/>
  <c r="B566" i="1"/>
  <c r="D566" i="1"/>
  <c r="E566" i="1"/>
  <c r="A567" i="1"/>
  <c r="G566" i="1" l="1"/>
  <c r="C567" i="1" s="1"/>
  <c r="F567" i="1" s="1"/>
  <c r="B567" i="1"/>
  <c r="D567" i="1"/>
  <c r="E567" i="1"/>
  <c r="A568" i="1"/>
  <c r="G567" i="1" l="1"/>
  <c r="B568" i="1"/>
  <c r="C568" i="1"/>
  <c r="D568" i="1"/>
  <c r="E568" i="1"/>
  <c r="F568" i="1"/>
  <c r="A569" i="1"/>
  <c r="G568" i="1" l="1"/>
  <c r="C569" i="1" s="1"/>
  <c r="F569" i="1" s="1"/>
  <c r="B569" i="1"/>
  <c r="D569" i="1"/>
  <c r="E569" i="1"/>
  <c r="A570" i="1"/>
  <c r="G569" i="1" l="1"/>
  <c r="D570" i="1"/>
  <c r="E570" i="1"/>
  <c r="A571" i="1"/>
  <c r="B570" i="1"/>
  <c r="C570" i="1"/>
  <c r="F570" i="1" s="1"/>
  <c r="B571" i="1" l="1"/>
  <c r="D571" i="1"/>
  <c r="E571" i="1"/>
  <c r="A572" i="1"/>
  <c r="G570" i="1"/>
  <c r="C571" i="1" s="1"/>
  <c r="F571" i="1" l="1"/>
  <c r="G571" i="1" s="1"/>
  <c r="C572" i="1" s="1"/>
  <c r="A573" i="1"/>
  <c r="D572" i="1"/>
  <c r="B572" i="1"/>
  <c r="E572" i="1"/>
  <c r="F572" i="1" l="1"/>
  <c r="G572" i="1" s="1"/>
  <c r="C573" i="1" s="1"/>
  <c r="B573" i="1"/>
  <c r="D573" i="1"/>
  <c r="E573" i="1"/>
  <c r="A574" i="1"/>
  <c r="F573" i="1" l="1"/>
  <c r="G573" i="1" s="1"/>
  <c r="A575" i="1"/>
  <c r="B574" i="1"/>
  <c r="C574" i="1"/>
  <c r="F574" i="1" s="1"/>
  <c r="D574" i="1"/>
  <c r="E574" i="1"/>
  <c r="G574" i="1" l="1"/>
  <c r="B575" i="1"/>
  <c r="C575" i="1"/>
  <c r="D575" i="1"/>
  <c r="G575" i="1" s="1"/>
  <c r="E575" i="1"/>
  <c r="F575" i="1"/>
  <c r="A576" i="1"/>
  <c r="B576" i="1" l="1"/>
  <c r="C576" i="1"/>
  <c r="F576" i="1" s="1"/>
  <c r="G576" i="1" s="1"/>
  <c r="D576" i="1"/>
  <c r="A577" i="1"/>
  <c r="E576" i="1"/>
  <c r="C577" i="1" l="1"/>
  <c r="D577" i="1"/>
  <c r="E577" i="1"/>
  <c r="F577" i="1"/>
  <c r="G577" i="1"/>
  <c r="A578" i="1"/>
  <c r="B577" i="1"/>
  <c r="B578" i="1" l="1"/>
  <c r="C578" i="1"/>
  <c r="F578" i="1" s="1"/>
  <c r="G578" i="1" s="1"/>
  <c r="D578" i="1"/>
  <c r="E578" i="1"/>
  <c r="A579" i="1"/>
  <c r="E579" i="1" l="1"/>
  <c r="A580" i="1"/>
  <c r="C579" i="1"/>
  <c r="F579" i="1" s="1"/>
  <c r="B579" i="1"/>
  <c r="D579" i="1"/>
  <c r="G579" i="1" l="1"/>
  <c r="B580" i="1"/>
  <c r="C580" i="1"/>
  <c r="D580" i="1"/>
  <c r="E580" i="1"/>
  <c r="G580" i="1" s="1"/>
  <c r="F580" i="1"/>
  <c r="A581" i="1"/>
  <c r="A582" i="1" l="1"/>
  <c r="E581" i="1"/>
  <c r="C581" i="1"/>
  <c r="G581" i="1" s="1"/>
  <c r="D581" i="1"/>
  <c r="B581" i="1"/>
  <c r="F581" i="1"/>
  <c r="B582" i="1" l="1"/>
  <c r="C582" i="1"/>
  <c r="F582" i="1" s="1"/>
  <c r="G582" i="1" s="1"/>
  <c r="D582" i="1"/>
  <c r="E582" i="1"/>
  <c r="A583" i="1"/>
  <c r="B583" i="1" l="1"/>
  <c r="C583" i="1"/>
  <c r="G583" i="1"/>
  <c r="D583" i="1"/>
  <c r="E583" i="1"/>
  <c r="F583" i="1"/>
  <c r="A584" i="1"/>
  <c r="B584" i="1" l="1"/>
  <c r="C584" i="1"/>
  <c r="D584" i="1"/>
  <c r="E584" i="1"/>
  <c r="F584" i="1"/>
  <c r="G584" i="1"/>
  <c r="A585" i="1"/>
  <c r="B585" i="1" l="1"/>
  <c r="C585" i="1"/>
  <c r="D585" i="1"/>
  <c r="E585" i="1"/>
  <c r="F585" i="1"/>
  <c r="G585" i="1"/>
  <c r="A586" i="1"/>
  <c r="D586" i="1" l="1"/>
  <c r="E586" i="1"/>
  <c r="A587" i="1"/>
  <c r="B586" i="1"/>
  <c r="C586" i="1"/>
  <c r="F586" i="1" s="1"/>
  <c r="G586" i="1" l="1"/>
  <c r="B587" i="1"/>
  <c r="C587" i="1"/>
  <c r="D587" i="1"/>
  <c r="E587" i="1"/>
  <c r="F587" i="1"/>
  <c r="G587" i="1"/>
  <c r="A588" i="1"/>
  <c r="A589" i="1" l="1"/>
  <c r="D588" i="1"/>
  <c r="B588" i="1"/>
  <c r="C588" i="1"/>
  <c r="F588" i="1" s="1"/>
  <c r="E588" i="1"/>
  <c r="G588" i="1" l="1"/>
  <c r="B589" i="1"/>
  <c r="C589" i="1"/>
  <c r="D589" i="1"/>
  <c r="E589" i="1"/>
  <c r="F589" i="1"/>
  <c r="G589" i="1"/>
  <c r="A590" i="1"/>
  <c r="A591" i="1" l="1"/>
  <c r="B590" i="1"/>
  <c r="D590" i="1"/>
  <c r="E590" i="1"/>
  <c r="C590" i="1"/>
  <c r="F590" i="1" s="1"/>
  <c r="G590" i="1" s="1"/>
  <c r="B591" i="1" l="1"/>
  <c r="C591" i="1"/>
  <c r="F591" i="1" s="1"/>
  <c r="G591" i="1" s="1"/>
  <c r="D591" i="1"/>
  <c r="E591" i="1"/>
  <c r="A592" i="1"/>
  <c r="B592" i="1" l="1"/>
  <c r="C592" i="1"/>
  <c r="D592" i="1"/>
  <c r="A593" i="1"/>
  <c r="E592" i="1"/>
  <c r="F592" i="1"/>
  <c r="G592" i="1"/>
  <c r="C593" i="1" l="1"/>
  <c r="D593" i="1"/>
  <c r="G593" i="1" s="1"/>
  <c r="E593" i="1"/>
  <c r="F593" i="1"/>
  <c r="A594" i="1"/>
  <c r="B593" i="1"/>
  <c r="B594" i="1" l="1"/>
  <c r="C594" i="1"/>
  <c r="D594" i="1"/>
  <c r="E594" i="1"/>
  <c r="F594" i="1"/>
  <c r="G594" i="1"/>
  <c r="A595" i="1"/>
  <c r="E595" i="1" l="1"/>
  <c r="A596" i="1"/>
  <c r="C595" i="1"/>
  <c r="F595" i="1" s="1"/>
  <c r="B595" i="1"/>
  <c r="D595" i="1"/>
  <c r="G595" i="1" l="1"/>
  <c r="B596" i="1"/>
  <c r="C596" i="1"/>
  <c r="D596" i="1"/>
  <c r="E596" i="1"/>
  <c r="F596" i="1"/>
  <c r="G596" i="1"/>
  <c r="A597" i="1"/>
  <c r="A598" i="1" l="1"/>
  <c r="E597" i="1"/>
  <c r="D597" i="1"/>
  <c r="B597" i="1"/>
  <c r="C597" i="1"/>
  <c r="F597" i="1" l="1"/>
  <c r="G597" i="1" s="1"/>
  <c r="B598" i="1"/>
  <c r="C598" i="1"/>
  <c r="D598" i="1"/>
  <c r="E598" i="1"/>
  <c r="F598" i="1"/>
  <c r="G598" i="1"/>
  <c r="A599" i="1"/>
  <c r="B599" i="1" l="1"/>
  <c r="G599" i="1"/>
  <c r="C599" i="1"/>
  <c r="E599" i="1"/>
  <c r="F599" i="1"/>
  <c r="A600" i="1"/>
  <c r="D599" i="1"/>
  <c r="B600" i="1" l="1"/>
  <c r="C600" i="1"/>
  <c r="D600" i="1"/>
  <c r="E600" i="1"/>
  <c r="F600" i="1"/>
  <c r="G600" i="1"/>
  <c r="A601" i="1"/>
  <c r="B601" i="1" l="1"/>
  <c r="C601" i="1"/>
  <c r="D601" i="1"/>
  <c r="E601" i="1"/>
  <c r="F601" i="1"/>
  <c r="G601" i="1"/>
  <c r="A602" i="1"/>
  <c r="D602" i="1" l="1"/>
  <c r="E602" i="1"/>
  <c r="F602" i="1"/>
  <c r="G602" i="1"/>
  <c r="A603" i="1"/>
  <c r="B602" i="1"/>
  <c r="C602" i="1"/>
  <c r="B603" i="1" l="1"/>
  <c r="C603" i="1"/>
  <c r="D603" i="1"/>
  <c r="E603" i="1"/>
  <c r="F603" i="1"/>
  <c r="G603" i="1"/>
  <c r="A604" i="1"/>
  <c r="F604" i="1" l="1"/>
  <c r="D604" i="1"/>
  <c r="G604" i="1"/>
  <c r="A605" i="1"/>
  <c r="E604" i="1"/>
  <c r="B604" i="1"/>
  <c r="C604" i="1"/>
  <c r="D605" i="1" l="1"/>
  <c r="E605" i="1"/>
  <c r="F605" i="1"/>
  <c r="G605" i="1"/>
  <c r="C605" i="1"/>
  <c r="A606" i="1"/>
  <c r="B605" i="1"/>
  <c r="A607" i="1" l="1"/>
  <c r="F606" i="1"/>
  <c r="B606" i="1"/>
  <c r="C606" i="1"/>
  <c r="D606" i="1"/>
  <c r="E606" i="1"/>
  <c r="G606" i="1"/>
  <c r="F607" i="1" l="1"/>
  <c r="G607" i="1"/>
  <c r="A608" i="1"/>
  <c r="B607" i="1"/>
  <c r="C607" i="1"/>
  <c r="D607" i="1"/>
  <c r="E607" i="1"/>
  <c r="B608" i="1" l="1"/>
  <c r="A609" i="1"/>
  <c r="E608" i="1"/>
  <c r="F608" i="1"/>
  <c r="D608" i="1"/>
  <c r="C608" i="1"/>
  <c r="G608" i="1"/>
  <c r="C609" i="1" l="1"/>
  <c r="A610" i="1"/>
  <c r="B609" i="1"/>
  <c r="D609" i="1"/>
  <c r="E609" i="1"/>
  <c r="F609" i="1"/>
  <c r="G609" i="1"/>
  <c r="B610" i="1" l="1"/>
  <c r="C610" i="1"/>
  <c r="D610" i="1"/>
  <c r="E610" i="1"/>
  <c r="F610" i="1"/>
  <c r="G610" i="1"/>
  <c r="A611" i="1"/>
  <c r="E611" i="1" l="1"/>
  <c r="C611" i="1"/>
  <c r="A612" i="1"/>
  <c r="G611" i="1"/>
  <c r="B611" i="1"/>
  <c r="D611" i="1"/>
  <c r="F611" i="1"/>
  <c r="C612" i="1" l="1"/>
  <c r="D612" i="1"/>
  <c r="E612" i="1"/>
  <c r="F612" i="1"/>
  <c r="B612" i="1"/>
  <c r="A613" i="1"/>
  <c r="G612" i="1"/>
  <c r="G613" i="1" l="1"/>
  <c r="E613" i="1"/>
  <c r="B613" i="1"/>
  <c r="C613" i="1"/>
  <c r="D613" i="1"/>
  <c r="F613" i="1"/>
  <c r="A614" i="1"/>
  <c r="E614" i="1" l="1"/>
  <c r="F614" i="1"/>
  <c r="G614" i="1"/>
  <c r="A615" i="1"/>
  <c r="B614" i="1"/>
  <c r="C614" i="1"/>
  <c r="D614" i="1"/>
  <c r="G615" i="1" l="1"/>
  <c r="F615" i="1"/>
  <c r="A616" i="1"/>
  <c r="E615" i="1"/>
  <c r="B615" i="1"/>
  <c r="C615" i="1"/>
  <c r="D615" i="1"/>
  <c r="B616" i="1" l="1"/>
  <c r="G616" i="1"/>
  <c r="A617" i="1"/>
  <c r="D616" i="1"/>
  <c r="E616" i="1"/>
  <c r="F616" i="1"/>
  <c r="C616" i="1"/>
  <c r="B617" i="1" l="1"/>
  <c r="C617" i="1"/>
  <c r="D617" i="1"/>
  <c r="E617" i="1"/>
  <c r="F617" i="1"/>
  <c r="G617" i="1"/>
  <c r="A618" i="1"/>
  <c r="D618" i="1" l="1"/>
  <c r="B618" i="1"/>
  <c r="C618" i="1"/>
  <c r="A619" i="1"/>
  <c r="E618" i="1"/>
  <c r="F618" i="1"/>
  <c r="G618" i="1"/>
  <c r="B619" i="1" l="1"/>
  <c r="C619" i="1"/>
  <c r="D619" i="1"/>
  <c r="E619" i="1"/>
  <c r="F619" i="1"/>
  <c r="G619" i="1"/>
  <c r="A620" i="1"/>
  <c r="F620" i="1" l="1"/>
  <c r="D620" i="1"/>
  <c r="B620" i="1"/>
  <c r="C620" i="1"/>
  <c r="E620" i="1"/>
  <c r="G620" i="1"/>
  <c r="A621" i="1"/>
  <c r="D621" i="1" l="1"/>
  <c r="E621" i="1"/>
  <c r="F621" i="1"/>
  <c r="G621" i="1"/>
  <c r="B621" i="1"/>
  <c r="C621" i="1"/>
  <c r="A622" i="1"/>
  <c r="A623" i="1" l="1"/>
  <c r="F622" i="1"/>
  <c r="B622" i="1"/>
  <c r="G622" i="1"/>
  <c r="C622" i="1"/>
  <c r="D622" i="1"/>
  <c r="E622" i="1"/>
  <c r="F623" i="1" l="1"/>
  <c r="G623" i="1"/>
  <c r="A624" i="1"/>
  <c r="B623" i="1"/>
  <c r="C623" i="1"/>
  <c r="E623" i="1"/>
  <c r="D623" i="1"/>
  <c r="B624" i="1" l="1"/>
  <c r="A625" i="1"/>
  <c r="C624" i="1"/>
  <c r="D624" i="1"/>
  <c r="E624" i="1"/>
  <c r="F624" i="1"/>
  <c r="G624" i="1"/>
  <c r="C625" i="1" l="1"/>
  <c r="A626" i="1"/>
  <c r="B625" i="1"/>
  <c r="D625" i="1"/>
  <c r="E625" i="1"/>
  <c r="F625" i="1"/>
  <c r="G625" i="1"/>
  <c r="B626" i="1" l="1"/>
  <c r="C626" i="1"/>
  <c r="D626" i="1"/>
  <c r="G626" i="1"/>
  <c r="A627" i="1"/>
  <c r="F626" i="1"/>
  <c r="E626" i="1"/>
  <c r="E627" i="1" l="1"/>
  <c r="C627" i="1"/>
  <c r="D627" i="1"/>
  <c r="F627" i="1"/>
  <c r="G627" i="1"/>
  <c r="A628" i="1"/>
  <c r="B627" i="1"/>
  <c r="C628" i="1" l="1"/>
  <c r="D628" i="1"/>
  <c r="E628" i="1"/>
  <c r="F628" i="1"/>
  <c r="B628" i="1"/>
  <c r="G628" i="1"/>
  <c r="A629" i="1"/>
  <c r="G629" i="1" l="1"/>
  <c r="E629" i="1"/>
  <c r="B629" i="1"/>
  <c r="C629" i="1"/>
  <c r="D629" i="1"/>
  <c r="F629" i="1"/>
  <c r="A630" i="1"/>
  <c r="E630" i="1" l="1"/>
  <c r="F630" i="1"/>
  <c r="G630" i="1"/>
  <c r="A631" i="1"/>
  <c r="C630" i="1"/>
  <c r="D630" i="1"/>
  <c r="B630" i="1"/>
  <c r="G631" i="1" l="1"/>
  <c r="C631" i="1"/>
  <c r="D631" i="1"/>
  <c r="E631" i="1"/>
  <c r="F631" i="1"/>
  <c r="A632" i="1"/>
  <c r="B631" i="1"/>
  <c r="B632" i="1" l="1"/>
  <c r="G632" i="1"/>
  <c r="A633" i="1"/>
  <c r="C632" i="1"/>
  <c r="D632" i="1"/>
  <c r="E632" i="1"/>
  <c r="F632" i="1"/>
  <c r="B633" i="1" l="1"/>
  <c r="C633" i="1"/>
  <c r="A634" i="1"/>
  <c r="G633" i="1"/>
  <c r="D633" i="1"/>
  <c r="E633" i="1"/>
  <c r="F633" i="1"/>
  <c r="D634" i="1" l="1"/>
  <c r="B634" i="1"/>
  <c r="C634" i="1"/>
  <c r="F634" i="1"/>
  <c r="G634" i="1"/>
  <c r="A635" i="1"/>
  <c r="E634" i="1"/>
  <c r="B635" i="1" l="1"/>
  <c r="C635" i="1"/>
  <c r="D635" i="1"/>
  <c r="E635" i="1"/>
  <c r="F635" i="1"/>
  <c r="G635" i="1"/>
  <c r="A636" i="1"/>
  <c r="F636" i="1" l="1"/>
  <c r="D636" i="1"/>
  <c r="B636" i="1"/>
  <c r="C636" i="1"/>
  <c r="E636" i="1"/>
  <c r="G636" i="1"/>
  <c r="A637" i="1"/>
  <c r="D637" i="1" l="1"/>
  <c r="E637" i="1"/>
  <c r="F637" i="1"/>
  <c r="G637" i="1"/>
  <c r="A638" i="1"/>
  <c r="C637" i="1"/>
  <c r="B637" i="1"/>
  <c r="A639" i="1" l="1"/>
  <c r="F638" i="1"/>
  <c r="B638" i="1"/>
  <c r="D638" i="1"/>
  <c r="E638" i="1"/>
  <c r="G638" i="1"/>
  <c r="C638" i="1"/>
  <c r="F639" i="1" l="1"/>
  <c r="G639" i="1"/>
  <c r="A640" i="1"/>
  <c r="B639" i="1"/>
  <c r="C639" i="1"/>
  <c r="D639" i="1"/>
  <c r="E639" i="1"/>
  <c r="B640" i="1" l="1"/>
  <c r="A641" i="1"/>
  <c r="C640" i="1"/>
  <c r="D640" i="1"/>
  <c r="E640" i="1"/>
  <c r="F640" i="1"/>
  <c r="G640" i="1"/>
  <c r="C641" i="1" l="1"/>
  <c r="A642" i="1"/>
  <c r="D641" i="1"/>
  <c r="E641" i="1"/>
  <c r="G641" i="1"/>
  <c r="B641" i="1"/>
  <c r="F641" i="1"/>
  <c r="B642" i="1" l="1"/>
  <c r="C642" i="1"/>
  <c r="D642" i="1"/>
  <c r="E642" i="1"/>
  <c r="F642" i="1"/>
  <c r="G642" i="1"/>
  <c r="A643" i="1"/>
  <c r="C643" i="1" l="1"/>
  <c r="B643" i="1"/>
  <c r="D643" i="1"/>
  <c r="E643" i="1"/>
  <c r="F643" i="1"/>
  <c r="G643" i="1"/>
  <c r="A644" i="1"/>
  <c r="C644" i="1" l="1"/>
  <c r="D644" i="1"/>
  <c r="F644" i="1"/>
  <c r="G644" i="1"/>
  <c r="A645" i="1"/>
  <c r="E644" i="1"/>
  <c r="B644" i="1"/>
  <c r="C645" i="1" l="1"/>
  <c r="D645" i="1"/>
  <c r="E645" i="1"/>
  <c r="F645" i="1"/>
  <c r="G645" i="1"/>
  <c r="A646" i="1"/>
  <c r="B645" i="1"/>
  <c r="B646" i="1" l="1"/>
  <c r="C646" i="1"/>
  <c r="D646" i="1"/>
  <c r="A647" i="1"/>
  <c r="E646" i="1"/>
  <c r="F646" i="1"/>
  <c r="G646" i="1"/>
  <c r="B647" i="1" l="1"/>
  <c r="C647" i="1"/>
  <c r="E647" i="1"/>
  <c r="F647" i="1"/>
  <c r="G647" i="1"/>
  <c r="A648" i="1"/>
  <c r="D647" i="1"/>
  <c r="B648" i="1" l="1"/>
  <c r="C648" i="1"/>
  <c r="D648" i="1"/>
  <c r="E648" i="1"/>
  <c r="F648" i="1"/>
  <c r="G648" i="1"/>
  <c r="A649" i="1"/>
  <c r="D649" i="1" l="1"/>
  <c r="E649" i="1"/>
  <c r="G649" i="1"/>
  <c r="A650" i="1"/>
  <c r="C649" i="1"/>
  <c r="B649" i="1"/>
  <c r="F649" i="1"/>
  <c r="B650" i="1" l="1"/>
  <c r="C650" i="1"/>
  <c r="D650" i="1"/>
  <c r="E650" i="1"/>
  <c r="F650" i="1"/>
  <c r="G650" i="1"/>
  <c r="A651" i="1"/>
  <c r="F651" i="1" l="1"/>
  <c r="G651" i="1"/>
  <c r="E651" i="1"/>
  <c r="A652" i="1"/>
  <c r="C651" i="1"/>
  <c r="B651" i="1"/>
  <c r="D651" i="1"/>
  <c r="B652" i="1" l="1"/>
  <c r="C652" i="1"/>
  <c r="D652" i="1"/>
  <c r="E652" i="1"/>
  <c r="F652" i="1"/>
  <c r="G652" i="1"/>
  <c r="A653" i="1"/>
  <c r="A654" i="1" l="1"/>
  <c r="B653" i="1"/>
  <c r="C653" i="1"/>
  <c r="G653" i="1"/>
  <c r="D653" i="1"/>
  <c r="E653" i="1"/>
  <c r="F653" i="1"/>
  <c r="B654" i="1" l="1"/>
  <c r="D654" i="1"/>
  <c r="E654" i="1"/>
  <c r="F654" i="1"/>
  <c r="G654" i="1"/>
  <c r="A655" i="1"/>
  <c r="C654" i="1"/>
  <c r="B655" i="1" l="1"/>
  <c r="C655" i="1"/>
  <c r="D655" i="1"/>
  <c r="E655" i="1"/>
  <c r="F655" i="1"/>
  <c r="G655" i="1"/>
  <c r="A656" i="1"/>
  <c r="C656" i="1" l="1"/>
  <c r="D656" i="1"/>
  <c r="F656" i="1"/>
  <c r="G656" i="1"/>
  <c r="A657" i="1"/>
  <c r="B656" i="1"/>
  <c r="E656" i="1"/>
  <c r="B657" i="1" l="1"/>
  <c r="C657" i="1"/>
  <c r="D657" i="1"/>
  <c r="E657" i="1"/>
  <c r="F657" i="1"/>
  <c r="G657" i="1"/>
  <c r="A658" i="1"/>
  <c r="E658" i="1" l="1"/>
  <c r="F658" i="1"/>
  <c r="A659" i="1"/>
  <c r="D658" i="1"/>
  <c r="B658" i="1"/>
  <c r="C658" i="1"/>
  <c r="G658" i="1"/>
  <c r="B659" i="1" l="1"/>
  <c r="C659" i="1"/>
  <c r="D659" i="1"/>
  <c r="E659" i="1"/>
  <c r="F659" i="1"/>
  <c r="G659" i="1"/>
  <c r="A660" i="1"/>
  <c r="G660" i="1" l="1"/>
  <c r="B660" i="1"/>
  <c r="F660" i="1"/>
  <c r="A661" i="1"/>
  <c r="C660" i="1"/>
  <c r="D660" i="1"/>
  <c r="E660" i="1"/>
  <c r="C661" i="1" l="1"/>
  <c r="D661" i="1"/>
  <c r="E661" i="1"/>
  <c r="F661" i="1"/>
  <c r="G661" i="1"/>
  <c r="A662" i="1"/>
  <c r="B661" i="1"/>
  <c r="B662" i="1" l="1"/>
  <c r="C662" i="1"/>
  <c r="D662" i="1"/>
  <c r="A663" i="1"/>
  <c r="E662" i="1"/>
  <c r="F662" i="1"/>
  <c r="G662" i="1"/>
  <c r="B663" i="1" l="1"/>
  <c r="E663" i="1"/>
  <c r="F663" i="1"/>
  <c r="G663" i="1"/>
  <c r="A664" i="1"/>
  <c r="C663" i="1"/>
  <c r="D663" i="1"/>
  <c r="B664" i="1" l="1"/>
  <c r="C664" i="1"/>
  <c r="D664" i="1"/>
  <c r="E664" i="1"/>
  <c r="F664" i="1"/>
  <c r="G664" i="1"/>
  <c r="A665" i="1"/>
  <c r="D665" i="1" l="1"/>
  <c r="G665" i="1"/>
  <c r="A666" i="1"/>
  <c r="C665" i="1"/>
  <c r="B665" i="1"/>
  <c r="E665" i="1"/>
  <c r="F665" i="1"/>
  <c r="B666" i="1" l="1"/>
  <c r="C666" i="1"/>
  <c r="D666" i="1"/>
  <c r="E666" i="1"/>
  <c r="F666" i="1"/>
  <c r="G666" i="1"/>
  <c r="A667" i="1"/>
  <c r="F667" i="1" l="1"/>
  <c r="E667" i="1"/>
  <c r="A668" i="1"/>
  <c r="C667" i="1"/>
  <c r="B667" i="1"/>
  <c r="D667" i="1"/>
  <c r="G667" i="1"/>
  <c r="B668" i="1" l="1"/>
  <c r="C668" i="1"/>
  <c r="D668" i="1"/>
  <c r="E668" i="1"/>
  <c r="F668" i="1"/>
  <c r="G668" i="1"/>
  <c r="A669" i="1"/>
  <c r="A670" i="1" l="1"/>
  <c r="B669" i="1"/>
  <c r="C669" i="1"/>
  <c r="G669" i="1"/>
  <c r="D669" i="1"/>
  <c r="E669" i="1"/>
  <c r="F669" i="1"/>
  <c r="D670" i="1" l="1"/>
  <c r="E670" i="1"/>
  <c r="F670" i="1"/>
  <c r="G670" i="1"/>
  <c r="A671" i="1"/>
  <c r="B670" i="1"/>
  <c r="C670" i="1"/>
  <c r="B671" i="1" l="1"/>
  <c r="C671" i="1"/>
  <c r="D671" i="1"/>
  <c r="E671" i="1"/>
  <c r="F671" i="1"/>
  <c r="G671" i="1"/>
  <c r="A672" i="1"/>
  <c r="C672" i="1" l="1"/>
  <c r="F672" i="1"/>
  <c r="G672" i="1"/>
  <c r="A673" i="1"/>
  <c r="B672" i="1"/>
  <c r="D672" i="1"/>
  <c r="E672" i="1"/>
  <c r="B673" i="1" l="1"/>
  <c r="C673" i="1"/>
  <c r="D673" i="1"/>
  <c r="E673" i="1"/>
  <c r="F673" i="1"/>
  <c r="G673" i="1"/>
  <c r="A674" i="1"/>
  <c r="E674" i="1" l="1"/>
  <c r="A675" i="1"/>
  <c r="D674" i="1"/>
  <c r="C674" i="1"/>
  <c r="B674" i="1"/>
  <c r="F674" i="1"/>
  <c r="G674" i="1"/>
  <c r="B675" i="1" l="1"/>
  <c r="C675" i="1"/>
  <c r="D675" i="1"/>
  <c r="E675" i="1"/>
  <c r="F675" i="1"/>
  <c r="G675" i="1"/>
  <c r="A676" i="1"/>
  <c r="G676" i="1" l="1"/>
  <c r="B676" i="1"/>
  <c r="F676" i="1"/>
  <c r="C676" i="1"/>
  <c r="D676" i="1"/>
  <c r="E676" i="1"/>
  <c r="A677" i="1"/>
  <c r="C677" i="1" l="1"/>
  <c r="D677" i="1"/>
  <c r="E677" i="1"/>
  <c r="F677" i="1"/>
  <c r="G677" i="1"/>
  <c r="A678" i="1"/>
  <c r="B677" i="1"/>
  <c r="B678" i="1" l="1"/>
  <c r="C678" i="1"/>
  <c r="D678" i="1"/>
  <c r="A679" i="1"/>
  <c r="E678" i="1"/>
  <c r="F678" i="1"/>
  <c r="G678" i="1"/>
  <c r="B679" i="1" l="1"/>
  <c r="E679" i="1"/>
  <c r="F679" i="1"/>
  <c r="G679" i="1"/>
  <c r="A680" i="1"/>
  <c r="C679" i="1"/>
  <c r="D679" i="1"/>
  <c r="B680" i="1" l="1"/>
  <c r="C680" i="1"/>
  <c r="D680" i="1"/>
  <c r="E680" i="1"/>
  <c r="F680" i="1"/>
  <c r="G680" i="1"/>
  <c r="A681" i="1"/>
  <c r="D681" i="1" l="1"/>
  <c r="G681" i="1"/>
  <c r="A682" i="1"/>
  <c r="C681" i="1"/>
  <c r="B681" i="1"/>
  <c r="F681" i="1"/>
  <c r="E681" i="1"/>
  <c r="B682" i="1" l="1"/>
  <c r="C682" i="1"/>
  <c r="D682" i="1"/>
  <c r="E682" i="1"/>
  <c r="F682" i="1"/>
  <c r="G682" i="1"/>
  <c r="A683" i="1"/>
  <c r="F683" i="1" l="1"/>
  <c r="E683" i="1"/>
  <c r="C683" i="1"/>
  <c r="D683" i="1"/>
  <c r="G683" i="1"/>
  <c r="A684" i="1"/>
  <c r="B683" i="1"/>
  <c r="B684" i="1" l="1"/>
  <c r="C684" i="1"/>
  <c r="D684" i="1"/>
  <c r="E684" i="1"/>
  <c r="F684" i="1"/>
  <c r="G684" i="1"/>
  <c r="A685" i="1"/>
  <c r="A686" i="1" l="1"/>
  <c r="B685" i="1"/>
  <c r="C685" i="1"/>
  <c r="G685" i="1"/>
  <c r="D685" i="1"/>
  <c r="E685" i="1"/>
  <c r="F685" i="1"/>
  <c r="D686" i="1" l="1"/>
  <c r="E686" i="1"/>
  <c r="F686" i="1"/>
  <c r="G686" i="1"/>
  <c r="A687" i="1"/>
  <c r="B686" i="1"/>
  <c r="C686" i="1"/>
  <c r="B687" i="1" l="1"/>
  <c r="C687" i="1"/>
  <c r="D687" i="1"/>
  <c r="E687" i="1"/>
  <c r="F687" i="1"/>
  <c r="G687" i="1"/>
  <c r="A688" i="1"/>
  <c r="C688" i="1" l="1"/>
  <c r="F688" i="1"/>
  <c r="G688" i="1"/>
  <c r="A689" i="1"/>
  <c r="B688" i="1"/>
  <c r="E688" i="1"/>
  <c r="D688" i="1"/>
  <c r="B689" i="1" l="1"/>
  <c r="C689" i="1"/>
  <c r="D689" i="1"/>
  <c r="E689" i="1"/>
  <c r="F689" i="1"/>
  <c r="G689" i="1"/>
  <c r="A690" i="1"/>
  <c r="E690" i="1" l="1"/>
  <c r="A691" i="1"/>
  <c r="D690" i="1"/>
  <c r="C690" i="1"/>
  <c r="F690" i="1"/>
  <c r="G690" i="1"/>
  <c r="B690" i="1"/>
  <c r="B691" i="1" l="1"/>
  <c r="C691" i="1"/>
  <c r="D691" i="1"/>
  <c r="E691" i="1"/>
  <c r="F691" i="1"/>
  <c r="G691" i="1"/>
  <c r="A692" i="1"/>
  <c r="G692" i="1" l="1"/>
  <c r="B692" i="1"/>
  <c r="F692" i="1"/>
  <c r="C692" i="1"/>
  <c r="D692" i="1"/>
  <c r="E692" i="1"/>
  <c r="A693" i="1"/>
  <c r="C693" i="1" l="1"/>
  <c r="D693" i="1"/>
  <c r="E693" i="1"/>
  <c r="F693" i="1"/>
  <c r="G693" i="1"/>
  <c r="A694" i="1"/>
  <c r="B693" i="1"/>
  <c r="B694" i="1" l="1"/>
  <c r="C694" i="1"/>
  <c r="D694" i="1"/>
  <c r="A695" i="1"/>
  <c r="E694" i="1"/>
  <c r="F694" i="1"/>
  <c r="G694" i="1"/>
  <c r="B695" i="1" l="1"/>
  <c r="E695" i="1"/>
  <c r="F695" i="1"/>
  <c r="G695" i="1"/>
  <c r="A696" i="1"/>
  <c r="C695" i="1"/>
  <c r="D695" i="1"/>
  <c r="B696" i="1" l="1"/>
  <c r="C696" i="1"/>
  <c r="D696" i="1"/>
  <c r="E696" i="1"/>
  <c r="F696" i="1"/>
  <c r="G696" i="1"/>
  <c r="A697" i="1"/>
  <c r="D697" i="1" l="1"/>
  <c r="G697" i="1"/>
  <c r="A698" i="1"/>
  <c r="C697" i="1"/>
  <c r="E697" i="1"/>
  <c r="F697" i="1"/>
  <c r="B697" i="1"/>
  <c r="B698" i="1" l="1"/>
  <c r="C698" i="1"/>
  <c r="D698" i="1"/>
  <c r="E698" i="1"/>
  <c r="F698" i="1"/>
  <c r="G698" i="1"/>
  <c r="A699" i="1"/>
  <c r="F699" i="1" l="1"/>
  <c r="E699" i="1"/>
  <c r="B699" i="1"/>
  <c r="C699" i="1"/>
  <c r="D699" i="1"/>
  <c r="G699" i="1"/>
  <c r="A700" i="1"/>
  <c r="B700" i="1" l="1"/>
  <c r="C700" i="1"/>
  <c r="D700" i="1"/>
  <c r="E700" i="1"/>
  <c r="F700" i="1"/>
  <c r="G700" i="1"/>
  <c r="A701" i="1"/>
  <c r="A702" i="1" l="1"/>
  <c r="B701" i="1"/>
  <c r="C701" i="1"/>
  <c r="G701" i="1"/>
  <c r="D701" i="1"/>
  <c r="E701" i="1"/>
  <c r="F701" i="1"/>
  <c r="D702" i="1" l="1"/>
  <c r="E702" i="1"/>
  <c r="F702" i="1"/>
  <c r="G702" i="1"/>
  <c r="A703" i="1"/>
  <c r="B702" i="1"/>
  <c r="C702" i="1"/>
  <c r="B703" i="1" l="1"/>
  <c r="C703" i="1"/>
  <c r="D703" i="1"/>
  <c r="E703" i="1"/>
  <c r="G703" i="1"/>
  <c r="F703" i="1"/>
  <c r="A704" i="1"/>
  <c r="C704" i="1" l="1"/>
  <c r="F704" i="1"/>
  <c r="G704" i="1"/>
  <c r="A705" i="1"/>
  <c r="B704" i="1"/>
  <c r="E704" i="1"/>
  <c r="D704" i="1"/>
  <c r="B705" i="1" l="1"/>
  <c r="C705" i="1"/>
  <c r="D705" i="1"/>
  <c r="E705" i="1"/>
  <c r="F705" i="1"/>
  <c r="G705" i="1"/>
  <c r="A706" i="1"/>
  <c r="E706" i="1" l="1"/>
  <c r="A707" i="1"/>
  <c r="D706" i="1"/>
  <c r="B706" i="1"/>
  <c r="C706" i="1"/>
  <c r="F706" i="1"/>
  <c r="G706" i="1"/>
  <c r="B707" i="1" l="1"/>
  <c r="C707" i="1"/>
  <c r="D707" i="1"/>
  <c r="E707" i="1"/>
  <c r="F707" i="1"/>
  <c r="G707" i="1"/>
  <c r="A708" i="1"/>
  <c r="G708" i="1" l="1"/>
  <c r="B708" i="1"/>
  <c r="F708" i="1"/>
  <c r="C708" i="1"/>
  <c r="D708" i="1"/>
  <c r="E708" i="1"/>
  <c r="A709" i="1"/>
  <c r="C709" i="1" l="1"/>
  <c r="D709" i="1"/>
  <c r="E709" i="1"/>
  <c r="F709" i="1"/>
  <c r="G709" i="1"/>
  <c r="A710" i="1"/>
  <c r="B709" i="1"/>
  <c r="B710" i="1" l="1"/>
  <c r="C710" i="1"/>
  <c r="D710" i="1"/>
  <c r="A711" i="1"/>
  <c r="G710" i="1"/>
  <c r="E710" i="1"/>
  <c r="F710" i="1"/>
  <c r="B711" i="1" l="1"/>
  <c r="E711" i="1"/>
  <c r="F711" i="1"/>
  <c r="G711" i="1"/>
  <c r="A712" i="1"/>
  <c r="C711" i="1"/>
  <c r="D711" i="1"/>
  <c r="B712" i="1" l="1"/>
  <c r="C712" i="1"/>
  <c r="D712" i="1"/>
  <c r="E712" i="1"/>
  <c r="F712" i="1"/>
  <c r="G712" i="1"/>
  <c r="A713" i="1"/>
  <c r="D713" i="1" l="1"/>
  <c r="G713" i="1"/>
  <c r="A714" i="1"/>
  <c r="C713" i="1"/>
  <c r="B713" i="1"/>
  <c r="E713" i="1"/>
  <c r="F713" i="1"/>
  <c r="B714" i="1" l="1"/>
  <c r="C714" i="1"/>
  <c r="D714" i="1"/>
  <c r="E714" i="1"/>
  <c r="F714" i="1"/>
  <c r="G714" i="1"/>
  <c r="A715" i="1"/>
  <c r="F715" i="1" l="1"/>
  <c r="E715" i="1"/>
  <c r="B715" i="1"/>
  <c r="C715" i="1"/>
  <c r="D715" i="1"/>
  <c r="G715" i="1"/>
  <c r="A716" i="1"/>
  <c r="B716" i="1" l="1"/>
  <c r="C716" i="1"/>
  <c r="D716" i="1"/>
  <c r="E716" i="1"/>
  <c r="F716" i="1"/>
  <c r="G716" i="1"/>
  <c r="A717" i="1"/>
  <c r="A718" i="1" l="1"/>
  <c r="B717" i="1"/>
  <c r="C717" i="1"/>
  <c r="G717" i="1"/>
  <c r="D717" i="1"/>
  <c r="E717" i="1"/>
  <c r="F717" i="1"/>
  <c r="D718" i="1" l="1"/>
  <c r="E718" i="1"/>
  <c r="F718" i="1"/>
  <c r="G718" i="1"/>
  <c r="A719" i="1"/>
  <c r="B718" i="1"/>
  <c r="C718" i="1"/>
  <c r="B719" i="1" l="1"/>
  <c r="C719" i="1"/>
  <c r="D719" i="1"/>
  <c r="E719" i="1"/>
  <c r="G719" i="1"/>
  <c r="A720" i="1"/>
  <c r="F719" i="1"/>
  <c r="C720" i="1" l="1"/>
  <c r="F720" i="1"/>
  <c r="G720" i="1"/>
  <c r="A721" i="1"/>
  <c r="B720" i="1"/>
  <c r="D720" i="1"/>
  <c r="E720" i="1"/>
  <c r="B721" i="1" l="1"/>
  <c r="C721" i="1"/>
  <c r="D721" i="1"/>
  <c r="E721" i="1"/>
  <c r="F721" i="1"/>
  <c r="G721" i="1"/>
  <c r="A722" i="1"/>
  <c r="E722" i="1" l="1"/>
  <c r="D722" i="1"/>
  <c r="B722" i="1"/>
  <c r="C722" i="1"/>
  <c r="F722" i="1"/>
  <c r="G722" i="1"/>
  <c r="A723" i="1"/>
  <c r="D723" i="1" l="1"/>
  <c r="E723" i="1"/>
  <c r="G723" i="1"/>
  <c r="A724" i="1"/>
  <c r="B723" i="1"/>
  <c r="C723" i="1"/>
  <c r="F723" i="1"/>
  <c r="G724" i="1" l="1"/>
  <c r="F724" i="1"/>
  <c r="D724" i="1"/>
  <c r="E724" i="1"/>
  <c r="A725" i="1"/>
  <c r="B724" i="1"/>
  <c r="C724" i="1"/>
  <c r="F725" i="1" l="1"/>
  <c r="G725" i="1"/>
  <c r="B725" i="1"/>
  <c r="C725" i="1"/>
  <c r="D725" i="1"/>
  <c r="E725" i="1"/>
  <c r="A726" i="1"/>
  <c r="B726" i="1" l="1"/>
  <c r="A727" i="1"/>
  <c r="C726" i="1"/>
  <c r="D726" i="1"/>
  <c r="E726" i="1"/>
  <c r="F726" i="1"/>
  <c r="G726" i="1"/>
  <c r="B727" i="1" l="1"/>
  <c r="A728" i="1"/>
  <c r="F727" i="1"/>
  <c r="G727" i="1"/>
  <c r="C727" i="1"/>
  <c r="D727" i="1"/>
  <c r="E727" i="1"/>
  <c r="B728" i="1" l="1"/>
  <c r="D728" i="1"/>
  <c r="C728" i="1"/>
  <c r="E728" i="1"/>
  <c r="F728" i="1"/>
  <c r="G728" i="1"/>
  <c r="A729" i="1"/>
  <c r="D729" i="1" l="1"/>
  <c r="C729" i="1"/>
  <c r="B729" i="1"/>
  <c r="E729" i="1"/>
  <c r="F729" i="1"/>
  <c r="G729" i="1"/>
  <c r="A730" i="1"/>
  <c r="C730" i="1" l="1"/>
  <c r="D730" i="1"/>
  <c r="F730" i="1"/>
  <c r="E730" i="1"/>
  <c r="B730" i="1"/>
  <c r="G730" i="1"/>
  <c r="A731" i="1"/>
  <c r="F731" i="1" l="1"/>
  <c r="E731" i="1"/>
  <c r="B731" i="1"/>
  <c r="C731" i="1"/>
  <c r="D731" i="1"/>
  <c r="G731" i="1"/>
  <c r="A732" i="1"/>
  <c r="E732" i="1" l="1"/>
  <c r="F732" i="1"/>
  <c r="A733" i="1"/>
  <c r="B732" i="1"/>
  <c r="C732" i="1"/>
  <c r="D732" i="1"/>
  <c r="G732" i="1"/>
  <c r="A734" i="1" l="1"/>
  <c r="G733" i="1"/>
  <c r="B733" i="1"/>
  <c r="C733" i="1"/>
  <c r="D733" i="1"/>
  <c r="E733" i="1"/>
  <c r="F733" i="1"/>
  <c r="G734" i="1" l="1"/>
  <c r="A735" i="1"/>
  <c r="D734" i="1"/>
  <c r="E734" i="1"/>
  <c r="F734" i="1"/>
  <c r="B734" i="1"/>
  <c r="C734" i="1"/>
  <c r="C735" i="1" l="1"/>
  <c r="B735" i="1"/>
  <c r="D735" i="1"/>
  <c r="E735" i="1"/>
  <c r="F735" i="1"/>
  <c r="G735" i="1"/>
  <c r="A736" i="1"/>
  <c r="C736" i="1" l="1"/>
  <c r="B736" i="1"/>
  <c r="A737" i="1"/>
  <c r="D736" i="1"/>
  <c r="E736" i="1"/>
  <c r="F736" i="1"/>
  <c r="G736" i="1"/>
  <c r="B737" i="1" l="1"/>
  <c r="C737" i="1"/>
  <c r="E737" i="1"/>
  <c r="G737" i="1"/>
  <c r="A738" i="1"/>
  <c r="D737" i="1"/>
  <c r="F737" i="1"/>
  <c r="E738" i="1" l="1"/>
  <c r="D738" i="1"/>
  <c r="B738" i="1"/>
  <c r="C738" i="1"/>
  <c r="F738" i="1"/>
  <c r="G738" i="1"/>
  <c r="A739" i="1"/>
  <c r="D739" i="1" l="1"/>
  <c r="E739" i="1"/>
  <c r="G739" i="1"/>
  <c r="B739" i="1"/>
  <c r="C739" i="1"/>
  <c r="F739" i="1"/>
  <c r="A740" i="1"/>
  <c r="G740" i="1" l="1"/>
  <c r="F740" i="1"/>
  <c r="D740" i="1"/>
  <c r="B740" i="1"/>
  <c r="C740" i="1"/>
  <c r="E740" i="1"/>
  <c r="A741" i="1"/>
  <c r="F741" i="1" l="1"/>
  <c r="G741" i="1"/>
  <c r="B741" i="1"/>
  <c r="C741" i="1"/>
  <c r="D741" i="1"/>
  <c r="E741" i="1"/>
  <c r="A742" i="1"/>
  <c r="B742" i="1" l="1"/>
  <c r="A743" i="1"/>
  <c r="C742" i="1"/>
  <c r="D742" i="1"/>
  <c r="E742" i="1"/>
  <c r="F742" i="1"/>
  <c r="G742" i="1"/>
  <c r="B743" i="1" l="1"/>
  <c r="A744" i="1"/>
  <c r="F743" i="1"/>
  <c r="C743" i="1"/>
  <c r="D743" i="1"/>
  <c r="E743" i="1"/>
  <c r="G743" i="1"/>
  <c r="B744" i="1" l="1"/>
  <c r="D744" i="1"/>
  <c r="E744" i="1"/>
  <c r="F744" i="1"/>
  <c r="G744" i="1"/>
  <c r="A745" i="1"/>
  <c r="C744" i="1"/>
  <c r="D745" i="1" l="1"/>
  <c r="C745" i="1"/>
  <c r="B745" i="1"/>
  <c r="E745" i="1"/>
  <c r="F745" i="1"/>
  <c r="G745" i="1"/>
  <c r="A746" i="1"/>
  <c r="C746" i="1" l="1"/>
  <c r="D746" i="1"/>
  <c r="F746" i="1"/>
  <c r="B746" i="1"/>
  <c r="E746" i="1"/>
  <c r="G746" i="1"/>
  <c r="A747" i="1"/>
  <c r="F747" i="1" l="1"/>
  <c r="E747" i="1"/>
  <c r="G747" i="1"/>
  <c r="A748" i="1"/>
  <c r="B747" i="1"/>
  <c r="C747" i="1"/>
  <c r="D747" i="1"/>
  <c r="E748" i="1" l="1"/>
  <c r="F748" i="1"/>
  <c r="A749" i="1"/>
  <c r="B748" i="1"/>
  <c r="C748" i="1"/>
  <c r="D748" i="1"/>
  <c r="G748" i="1"/>
  <c r="A750" i="1" l="1"/>
  <c r="G749" i="1"/>
  <c r="B749" i="1"/>
  <c r="C749" i="1"/>
  <c r="D749" i="1"/>
  <c r="E749" i="1"/>
  <c r="F749" i="1"/>
  <c r="G750" i="1" l="1"/>
  <c r="A751" i="1"/>
  <c r="B750" i="1"/>
  <c r="C750" i="1"/>
  <c r="E750" i="1"/>
  <c r="F750" i="1"/>
  <c r="D750" i="1"/>
  <c r="C751" i="1" l="1"/>
  <c r="B751" i="1"/>
  <c r="D751" i="1"/>
  <c r="E751" i="1"/>
  <c r="F751" i="1"/>
  <c r="G751" i="1"/>
  <c r="A752" i="1"/>
  <c r="C752" i="1" l="1"/>
  <c r="B752" i="1"/>
  <c r="D752" i="1"/>
  <c r="E752" i="1"/>
  <c r="F752" i="1"/>
  <c r="G752" i="1"/>
  <c r="A753" i="1"/>
  <c r="B753" i="1" l="1"/>
  <c r="C753" i="1"/>
  <c r="E753" i="1"/>
  <c r="D753" i="1"/>
  <c r="F753" i="1"/>
  <c r="A754" i="1"/>
  <c r="G753" i="1"/>
  <c r="E754" i="1" l="1"/>
  <c r="D754" i="1"/>
  <c r="C754" i="1"/>
  <c r="F754" i="1"/>
  <c r="G754" i="1"/>
  <c r="A755" i="1"/>
  <c r="B754" i="1"/>
  <c r="D755" i="1" l="1"/>
  <c r="E755" i="1"/>
  <c r="G755" i="1"/>
  <c r="B755" i="1"/>
  <c r="C755" i="1"/>
  <c r="F755" i="1"/>
  <c r="A756" i="1"/>
  <c r="G756" i="1" l="1"/>
  <c r="F756" i="1"/>
  <c r="B756" i="1"/>
  <c r="C756" i="1"/>
  <c r="D756" i="1"/>
  <c r="E756" i="1"/>
  <c r="A757" i="1"/>
  <c r="F757" i="1" l="1"/>
  <c r="G757" i="1"/>
  <c r="E757" i="1"/>
  <c r="B757" i="1"/>
  <c r="A758" i="1"/>
  <c r="C757" i="1"/>
  <c r="D757" i="1"/>
  <c r="B758" i="1" l="1"/>
  <c r="A759" i="1"/>
  <c r="C758" i="1"/>
  <c r="D758" i="1"/>
  <c r="E758" i="1"/>
  <c r="F758" i="1"/>
  <c r="G758" i="1"/>
  <c r="B759" i="1" l="1"/>
  <c r="A760" i="1"/>
  <c r="C759" i="1"/>
  <c r="D759" i="1"/>
  <c r="E759" i="1"/>
  <c r="F759" i="1"/>
  <c r="G759" i="1"/>
  <c r="B760" i="1" l="1"/>
  <c r="D760" i="1"/>
  <c r="A761" i="1"/>
  <c r="E760" i="1"/>
  <c r="C760" i="1"/>
  <c r="F760" i="1"/>
  <c r="G760" i="1"/>
  <c r="D761" i="1" l="1"/>
  <c r="C761" i="1"/>
  <c r="B761" i="1"/>
  <c r="E761" i="1"/>
  <c r="F761" i="1"/>
  <c r="G761" i="1"/>
  <c r="A762" i="1"/>
  <c r="C762" i="1" l="1"/>
  <c r="D762" i="1"/>
  <c r="F762" i="1"/>
  <c r="B762" i="1"/>
  <c r="E762" i="1"/>
  <c r="G762" i="1"/>
  <c r="A763" i="1"/>
  <c r="F763" i="1" l="1"/>
  <c r="E763" i="1"/>
  <c r="G763" i="1"/>
  <c r="B763" i="1"/>
  <c r="C763" i="1"/>
  <c r="D763" i="1"/>
  <c r="A764" i="1"/>
  <c r="E764" i="1" l="1"/>
  <c r="F764" i="1"/>
  <c r="A765" i="1"/>
  <c r="C764" i="1"/>
  <c r="D764" i="1"/>
  <c r="G764" i="1"/>
  <c r="B764" i="1"/>
  <c r="A766" i="1" l="1"/>
  <c r="G765" i="1"/>
  <c r="B765" i="1"/>
  <c r="C765" i="1"/>
  <c r="D765" i="1"/>
  <c r="E765" i="1"/>
  <c r="F765" i="1"/>
  <c r="G766" i="1" l="1"/>
  <c r="A767" i="1"/>
  <c r="B766" i="1"/>
  <c r="C766" i="1"/>
  <c r="D766" i="1"/>
  <c r="E766" i="1"/>
  <c r="F766" i="1"/>
  <c r="C767" i="1" l="1"/>
  <c r="F767" i="1"/>
  <c r="G767" i="1"/>
  <c r="A768" i="1"/>
  <c r="D767" i="1"/>
  <c r="E767" i="1"/>
  <c r="B767" i="1"/>
  <c r="C768" i="1" l="1"/>
  <c r="B768" i="1"/>
  <c r="D768" i="1"/>
  <c r="E768" i="1"/>
  <c r="F768" i="1"/>
  <c r="G768" i="1"/>
  <c r="A769" i="1"/>
  <c r="B769" i="1" l="1"/>
  <c r="C769" i="1"/>
  <c r="E769" i="1"/>
  <c r="D769" i="1"/>
  <c r="F769" i="1"/>
  <c r="G769" i="1"/>
  <c r="A770" i="1"/>
  <c r="E770" i="1" l="1"/>
  <c r="D770" i="1"/>
  <c r="A771" i="1"/>
  <c r="C770" i="1"/>
  <c r="B770" i="1"/>
  <c r="F770" i="1"/>
  <c r="G770" i="1"/>
  <c r="D771" i="1" l="1"/>
  <c r="E771" i="1"/>
  <c r="G771" i="1"/>
  <c r="B771" i="1"/>
  <c r="C771" i="1"/>
  <c r="F771" i="1"/>
  <c r="A772" i="1"/>
  <c r="G772" i="1" l="1"/>
  <c r="F772" i="1"/>
  <c r="B772" i="1"/>
  <c r="C772" i="1"/>
  <c r="D772" i="1"/>
  <c r="E772" i="1"/>
  <c r="A773" i="1"/>
  <c r="F773" i="1" l="1"/>
  <c r="G773" i="1"/>
  <c r="E773" i="1"/>
  <c r="B773" i="1"/>
  <c r="C773" i="1"/>
  <c r="D773" i="1"/>
  <c r="A774" i="1"/>
  <c r="B774" i="1" l="1"/>
  <c r="D774" i="1"/>
  <c r="E774" i="1"/>
  <c r="F774" i="1"/>
  <c r="G774" i="1"/>
  <c r="A775" i="1"/>
  <c r="C774" i="1"/>
  <c r="B775" i="1" l="1"/>
  <c r="C775" i="1"/>
  <c r="D775" i="1"/>
  <c r="E775" i="1"/>
  <c r="F775" i="1"/>
  <c r="G775" i="1"/>
  <c r="A776" i="1"/>
  <c r="G776" i="1" l="1"/>
  <c r="A777" i="1"/>
  <c r="D776" i="1"/>
  <c r="B776" i="1"/>
  <c r="C776" i="1"/>
  <c r="E776" i="1"/>
  <c r="F776" i="1"/>
  <c r="B777" i="1" l="1"/>
  <c r="C777" i="1"/>
  <c r="D777" i="1"/>
  <c r="E777" i="1"/>
  <c r="F777" i="1"/>
  <c r="G777" i="1"/>
  <c r="A778" i="1"/>
  <c r="B778" i="1" l="1"/>
  <c r="C778" i="1"/>
  <c r="D778" i="1"/>
  <c r="E778" i="1"/>
  <c r="G778" i="1"/>
  <c r="F778" i="1"/>
  <c r="A779" i="1"/>
  <c r="B779" i="1" l="1"/>
  <c r="C779" i="1"/>
  <c r="D779" i="1"/>
  <c r="E779" i="1"/>
  <c r="F779" i="1"/>
  <c r="G779" i="1"/>
  <c r="A780" i="1"/>
  <c r="B780" i="1" l="1"/>
  <c r="C780" i="1"/>
  <c r="D780" i="1"/>
  <c r="E780" i="1"/>
  <c r="F780" i="1"/>
  <c r="G780" i="1"/>
  <c r="A781" i="1"/>
  <c r="D781" i="1" l="1"/>
  <c r="E781" i="1"/>
  <c r="F781" i="1"/>
  <c r="G781" i="1"/>
  <c r="A782" i="1"/>
  <c r="B781" i="1"/>
  <c r="C781" i="1"/>
  <c r="B782" i="1" l="1"/>
  <c r="C782" i="1"/>
  <c r="D782" i="1"/>
  <c r="E782" i="1"/>
  <c r="F782" i="1"/>
  <c r="G782" i="1"/>
  <c r="A783" i="1"/>
  <c r="F783" i="1" l="1"/>
  <c r="G783" i="1"/>
  <c r="A784" i="1"/>
  <c r="C783" i="1"/>
  <c r="B783" i="1"/>
  <c r="D783" i="1"/>
  <c r="E783" i="1"/>
  <c r="B784" i="1" l="1"/>
  <c r="C784" i="1"/>
  <c r="D784" i="1"/>
  <c r="E784" i="1"/>
  <c r="F784" i="1"/>
  <c r="G784" i="1"/>
  <c r="A785" i="1"/>
  <c r="A786" i="1" l="1"/>
  <c r="E785" i="1"/>
  <c r="B785" i="1"/>
  <c r="C785" i="1"/>
  <c r="D785" i="1"/>
  <c r="F785" i="1"/>
  <c r="G785" i="1"/>
  <c r="B786" i="1" l="1"/>
  <c r="C786" i="1"/>
  <c r="D786" i="1"/>
  <c r="E786" i="1"/>
  <c r="F786" i="1"/>
  <c r="G786" i="1"/>
  <c r="A787" i="1"/>
  <c r="G787" i="1" l="1"/>
  <c r="B787" i="1"/>
  <c r="C787" i="1"/>
  <c r="D787" i="1"/>
  <c r="E787" i="1"/>
  <c r="F787" i="1"/>
  <c r="A788" i="1"/>
  <c r="C788" i="1" l="1"/>
  <c r="D788" i="1"/>
  <c r="E788" i="1"/>
  <c r="F788" i="1"/>
  <c r="G788" i="1"/>
  <c r="A789" i="1"/>
  <c r="B788" i="1"/>
  <c r="B789" i="1" l="1"/>
  <c r="C789" i="1"/>
  <c r="D789" i="1"/>
  <c r="E789" i="1"/>
  <c r="F789" i="1"/>
  <c r="G789" i="1"/>
  <c r="A790" i="1"/>
  <c r="E790" i="1" l="1"/>
  <c r="F790" i="1"/>
  <c r="G790" i="1"/>
  <c r="A791" i="1"/>
  <c r="C790" i="1"/>
  <c r="D790" i="1"/>
  <c r="B790" i="1"/>
  <c r="B791" i="1" l="1"/>
  <c r="C791" i="1"/>
  <c r="D791" i="1"/>
  <c r="E791" i="1"/>
  <c r="F791" i="1"/>
  <c r="G791" i="1"/>
  <c r="A792" i="1"/>
  <c r="G792" i="1" l="1"/>
  <c r="A793" i="1"/>
  <c r="D792" i="1"/>
  <c r="B792" i="1"/>
  <c r="C792" i="1"/>
  <c r="E792" i="1"/>
  <c r="F792" i="1"/>
  <c r="B793" i="1" l="1"/>
  <c r="C793" i="1"/>
  <c r="D793" i="1"/>
  <c r="E793" i="1"/>
  <c r="F793" i="1"/>
  <c r="G793" i="1"/>
  <c r="A794" i="1"/>
  <c r="B794" i="1" l="1"/>
  <c r="C794" i="1"/>
  <c r="D794" i="1"/>
  <c r="E794" i="1"/>
  <c r="G794" i="1"/>
  <c r="F794" i="1"/>
  <c r="A795" i="1"/>
  <c r="B795" i="1" l="1"/>
  <c r="C795" i="1"/>
  <c r="D795" i="1"/>
  <c r="E795" i="1"/>
  <c r="F795" i="1"/>
  <c r="G795" i="1"/>
  <c r="A796" i="1"/>
  <c r="A797" i="1" l="1"/>
  <c r="B796" i="1"/>
  <c r="C796" i="1"/>
  <c r="D796" i="1"/>
  <c r="E796" i="1"/>
  <c r="F796" i="1"/>
  <c r="G796" i="1"/>
  <c r="D797" i="1" l="1"/>
  <c r="E797" i="1"/>
  <c r="F797" i="1"/>
  <c r="G797" i="1"/>
  <c r="A798" i="1"/>
  <c r="B797" i="1"/>
  <c r="C797" i="1"/>
  <c r="B798" i="1" l="1"/>
  <c r="C798" i="1"/>
  <c r="D798" i="1"/>
  <c r="E798" i="1"/>
  <c r="F798" i="1"/>
  <c r="G798" i="1"/>
  <c r="A799" i="1"/>
  <c r="F799" i="1" l="1"/>
  <c r="G799" i="1"/>
  <c r="A800" i="1"/>
  <c r="C799" i="1"/>
  <c r="B799" i="1"/>
  <c r="D799" i="1"/>
  <c r="E799" i="1"/>
  <c r="B800" i="1" l="1"/>
  <c r="C800" i="1"/>
  <c r="D800" i="1"/>
  <c r="E800" i="1"/>
  <c r="F800" i="1"/>
  <c r="G800" i="1"/>
  <c r="A801" i="1"/>
  <c r="A802" i="1" l="1"/>
  <c r="B801" i="1"/>
  <c r="C801" i="1"/>
  <c r="D801" i="1"/>
  <c r="F801" i="1"/>
  <c r="G801" i="1"/>
  <c r="E801" i="1"/>
  <c r="B802" i="1" l="1"/>
  <c r="C802" i="1"/>
  <c r="D802" i="1"/>
  <c r="E802" i="1"/>
  <c r="F802" i="1"/>
  <c r="G802" i="1"/>
  <c r="A803" i="1"/>
  <c r="G803" i="1" l="1"/>
  <c r="B803" i="1"/>
  <c r="C803" i="1"/>
  <c r="D803" i="1"/>
  <c r="E803" i="1"/>
  <c r="F803" i="1"/>
  <c r="A804" i="1"/>
  <c r="C804" i="1" l="1"/>
  <c r="D804" i="1"/>
  <c r="E804" i="1"/>
  <c r="F804" i="1"/>
  <c r="G804" i="1"/>
  <c r="A805" i="1"/>
  <c r="B804" i="1"/>
  <c r="B805" i="1" l="1"/>
  <c r="C805" i="1"/>
  <c r="D805" i="1"/>
  <c r="E805" i="1"/>
  <c r="F805" i="1"/>
  <c r="G805" i="1"/>
  <c r="A806" i="1"/>
  <c r="E806" i="1" l="1"/>
  <c r="F806" i="1"/>
  <c r="G806" i="1"/>
  <c r="A807" i="1"/>
  <c r="B806" i="1"/>
  <c r="C806" i="1"/>
  <c r="D806" i="1"/>
  <c r="B807" i="1" l="1"/>
  <c r="C807" i="1"/>
  <c r="D807" i="1"/>
  <c r="E807" i="1"/>
  <c r="F807" i="1"/>
  <c r="G807" i="1"/>
  <c r="A808" i="1"/>
  <c r="G808" i="1" l="1"/>
  <c r="A809" i="1"/>
  <c r="D808" i="1"/>
  <c r="B808" i="1"/>
  <c r="C808" i="1"/>
  <c r="E808" i="1"/>
  <c r="F808" i="1"/>
  <c r="B809" i="1" l="1"/>
  <c r="C809" i="1"/>
  <c r="D809" i="1"/>
  <c r="E809" i="1"/>
  <c r="F809" i="1"/>
  <c r="G809" i="1"/>
  <c r="A810" i="1"/>
  <c r="B810" i="1" l="1"/>
  <c r="C810" i="1"/>
  <c r="D810" i="1"/>
  <c r="E810" i="1"/>
  <c r="G810" i="1"/>
  <c r="F810" i="1"/>
  <c r="A811" i="1"/>
  <c r="B811" i="1" l="1"/>
  <c r="C811" i="1"/>
  <c r="D811" i="1"/>
  <c r="E811" i="1"/>
  <c r="F811" i="1"/>
  <c r="G811" i="1"/>
  <c r="A812" i="1"/>
  <c r="B812" i="1" l="1"/>
  <c r="C812" i="1"/>
  <c r="D812" i="1"/>
  <c r="E812" i="1"/>
  <c r="F812" i="1"/>
  <c r="G812" i="1"/>
  <c r="A813" i="1"/>
  <c r="D813" i="1" l="1"/>
  <c r="E813" i="1"/>
  <c r="F813" i="1"/>
  <c r="G813" i="1"/>
  <c r="A814" i="1"/>
  <c r="B813" i="1"/>
  <c r="C813" i="1"/>
  <c r="B814" i="1" l="1"/>
  <c r="C814" i="1"/>
  <c r="D814" i="1"/>
  <c r="E814" i="1"/>
  <c r="G814" i="1"/>
  <c r="F814" i="1"/>
  <c r="A815" i="1"/>
  <c r="F815" i="1" l="1"/>
  <c r="G815" i="1"/>
  <c r="A816" i="1"/>
  <c r="C815" i="1"/>
  <c r="B815" i="1"/>
  <c r="D815" i="1"/>
  <c r="E815" i="1"/>
  <c r="B816" i="1" l="1"/>
  <c r="C816" i="1"/>
  <c r="D816" i="1"/>
  <c r="E816" i="1"/>
  <c r="F816" i="1"/>
  <c r="G816" i="1"/>
  <c r="A817" i="1"/>
  <c r="A818" i="1" l="1"/>
  <c r="E817" i="1"/>
  <c r="B817" i="1"/>
  <c r="C817" i="1"/>
  <c r="D817" i="1"/>
  <c r="F817" i="1"/>
  <c r="G817" i="1"/>
  <c r="B818" i="1" l="1"/>
  <c r="C818" i="1"/>
  <c r="D818" i="1"/>
  <c r="E818" i="1"/>
  <c r="F818" i="1"/>
  <c r="G818" i="1"/>
  <c r="A819" i="1"/>
  <c r="G819" i="1" l="1"/>
  <c r="B819" i="1"/>
  <c r="C819" i="1"/>
  <c r="D819" i="1"/>
  <c r="E819" i="1"/>
  <c r="F819" i="1"/>
  <c r="A820" i="1"/>
  <c r="C820" i="1" l="1"/>
  <c r="D820" i="1"/>
  <c r="E820" i="1"/>
  <c r="F820" i="1"/>
  <c r="G820" i="1"/>
  <c r="A821" i="1"/>
  <c r="B820" i="1"/>
  <c r="B821" i="1" l="1"/>
  <c r="C821" i="1"/>
  <c r="D821" i="1"/>
  <c r="F821" i="1"/>
  <c r="E821" i="1"/>
  <c r="G821" i="1"/>
  <c r="A822" i="1"/>
  <c r="E822" i="1" l="1"/>
  <c r="F822" i="1"/>
  <c r="G822" i="1"/>
  <c r="A823" i="1"/>
  <c r="B822" i="1"/>
  <c r="C822" i="1"/>
  <c r="D822" i="1"/>
  <c r="B823" i="1" l="1"/>
  <c r="C823" i="1"/>
  <c r="D823" i="1"/>
  <c r="E823" i="1"/>
  <c r="A824" i="1"/>
  <c r="F823" i="1"/>
  <c r="G823" i="1"/>
  <c r="G824" i="1" l="1"/>
  <c r="A825" i="1"/>
  <c r="D824" i="1"/>
  <c r="B824" i="1"/>
  <c r="C824" i="1"/>
  <c r="E824" i="1"/>
  <c r="F824" i="1"/>
  <c r="B825" i="1" l="1"/>
  <c r="C825" i="1"/>
  <c r="D825" i="1"/>
  <c r="E825" i="1"/>
  <c r="F825" i="1"/>
  <c r="G825" i="1"/>
  <c r="A826" i="1"/>
  <c r="C826" i="1" l="1"/>
  <c r="B826" i="1"/>
  <c r="D826" i="1"/>
  <c r="E826" i="1"/>
  <c r="G826" i="1"/>
  <c r="A827" i="1"/>
  <c r="F826" i="1"/>
  <c r="B827" i="1" l="1"/>
  <c r="C827" i="1"/>
  <c r="D827" i="1"/>
  <c r="E827" i="1"/>
  <c r="F827" i="1"/>
  <c r="G827" i="1"/>
  <c r="A828" i="1"/>
  <c r="B828" i="1" l="1"/>
  <c r="C828" i="1"/>
  <c r="E828" i="1"/>
  <c r="D828" i="1"/>
  <c r="F828" i="1"/>
  <c r="G828" i="1"/>
  <c r="A829" i="1"/>
  <c r="D829" i="1" l="1"/>
  <c r="E829" i="1"/>
  <c r="F829" i="1"/>
  <c r="G829" i="1"/>
  <c r="A830" i="1"/>
  <c r="B829" i="1"/>
  <c r="C829" i="1"/>
  <c r="B830" i="1" l="1"/>
  <c r="C830" i="1"/>
  <c r="D830" i="1"/>
  <c r="G830" i="1"/>
  <c r="E830" i="1"/>
  <c r="F830" i="1"/>
  <c r="A831" i="1"/>
  <c r="F831" i="1" l="1"/>
  <c r="A832" i="1"/>
  <c r="G831" i="1"/>
  <c r="C831" i="1"/>
  <c r="B831" i="1"/>
  <c r="D831" i="1"/>
  <c r="E831" i="1"/>
  <c r="B832" i="1" l="1"/>
  <c r="C832" i="1"/>
  <c r="D832" i="1"/>
  <c r="E832" i="1"/>
  <c r="F832" i="1"/>
  <c r="A833" i="1"/>
  <c r="G832" i="1"/>
  <c r="A834" i="1" l="1"/>
  <c r="E833" i="1"/>
  <c r="B833" i="1"/>
  <c r="C833" i="1"/>
  <c r="D833" i="1"/>
  <c r="F833" i="1"/>
  <c r="G833" i="1"/>
  <c r="B834" i="1" l="1"/>
  <c r="C834" i="1"/>
  <c r="D834" i="1"/>
  <c r="E834" i="1"/>
  <c r="F834" i="1"/>
  <c r="G834" i="1"/>
  <c r="A835" i="1"/>
  <c r="G835" i="1" l="1"/>
  <c r="C835" i="1"/>
  <c r="D835" i="1"/>
  <c r="B835" i="1"/>
  <c r="E835" i="1"/>
  <c r="F835" i="1"/>
  <c r="A836" i="1"/>
  <c r="C836" i="1" l="1"/>
  <c r="D836" i="1"/>
  <c r="E836" i="1"/>
  <c r="F836" i="1"/>
  <c r="G836" i="1"/>
  <c r="A837" i="1"/>
  <c r="B836" i="1"/>
  <c r="B837" i="1" l="1"/>
  <c r="C837" i="1"/>
  <c r="D837" i="1"/>
  <c r="E837" i="1"/>
  <c r="F837" i="1"/>
  <c r="G837" i="1"/>
  <c r="A838" i="1"/>
  <c r="E838" i="1" l="1"/>
  <c r="G838" i="1"/>
  <c r="B838" i="1"/>
  <c r="F838" i="1"/>
  <c r="A839" i="1"/>
  <c r="C838" i="1"/>
  <c r="D838" i="1"/>
  <c r="B839" i="1" l="1"/>
  <c r="C839" i="1"/>
  <c r="D839" i="1"/>
  <c r="E839" i="1"/>
  <c r="F839" i="1"/>
  <c r="A840" i="1"/>
  <c r="G839" i="1"/>
  <c r="G840" i="1" l="1"/>
  <c r="A841" i="1"/>
  <c r="D840" i="1"/>
  <c r="B840" i="1"/>
  <c r="C840" i="1"/>
  <c r="E840" i="1"/>
  <c r="F840" i="1"/>
  <c r="B841" i="1" l="1"/>
  <c r="C841" i="1"/>
  <c r="D841" i="1"/>
  <c r="E841" i="1"/>
  <c r="F841" i="1"/>
  <c r="G841" i="1"/>
  <c r="A842" i="1"/>
  <c r="C842" i="1" l="1"/>
  <c r="B842" i="1"/>
  <c r="D842" i="1"/>
  <c r="E842" i="1"/>
  <c r="G842" i="1"/>
  <c r="A843" i="1"/>
  <c r="F842" i="1"/>
  <c r="B843" i="1" l="1"/>
  <c r="C843" i="1"/>
  <c r="D843" i="1"/>
  <c r="E843" i="1"/>
  <c r="F843" i="1"/>
  <c r="G843" i="1"/>
  <c r="A844" i="1"/>
  <c r="A845" i="1" l="1"/>
  <c r="D844" i="1"/>
  <c r="B844" i="1"/>
  <c r="E844" i="1"/>
  <c r="C844" i="1"/>
  <c r="F844" i="1"/>
  <c r="G844" i="1"/>
  <c r="D845" i="1" l="1"/>
  <c r="F845" i="1"/>
  <c r="E845" i="1"/>
  <c r="G845" i="1"/>
  <c r="A846" i="1"/>
  <c r="B845" i="1"/>
  <c r="C845" i="1"/>
  <c r="B846" i="1" l="1"/>
  <c r="C846" i="1"/>
  <c r="D846" i="1"/>
  <c r="F846" i="1"/>
  <c r="E846" i="1"/>
  <c r="G846" i="1"/>
  <c r="A847" i="1"/>
  <c r="F847" i="1" l="1"/>
  <c r="G847" i="1"/>
  <c r="A848" i="1"/>
  <c r="C847" i="1"/>
  <c r="B847" i="1"/>
  <c r="D847" i="1"/>
  <c r="E847" i="1"/>
  <c r="B848" i="1" l="1"/>
  <c r="C848" i="1"/>
  <c r="D848" i="1"/>
  <c r="E848" i="1"/>
  <c r="A849" i="1"/>
  <c r="F848" i="1"/>
  <c r="G848" i="1"/>
  <c r="A850" i="1" l="1"/>
  <c r="E849" i="1"/>
  <c r="B849" i="1"/>
  <c r="C849" i="1"/>
  <c r="D849" i="1"/>
  <c r="F849" i="1"/>
  <c r="G849" i="1"/>
  <c r="C850" i="1" l="1"/>
  <c r="B850" i="1"/>
  <c r="D850" i="1"/>
  <c r="E850" i="1"/>
  <c r="F850" i="1"/>
  <c r="G850" i="1"/>
  <c r="A851" i="1"/>
  <c r="D851" i="1" l="1"/>
  <c r="B851" i="1"/>
  <c r="C851" i="1"/>
  <c r="E851" i="1"/>
  <c r="F851" i="1"/>
  <c r="A852" i="1"/>
  <c r="G851" i="1"/>
  <c r="C852" i="1" l="1"/>
  <c r="D852" i="1"/>
  <c r="E852" i="1"/>
  <c r="F852" i="1"/>
  <c r="G852" i="1"/>
  <c r="A853" i="1"/>
  <c r="B852" i="1"/>
  <c r="B853" i="1" l="1"/>
  <c r="E853" i="1"/>
  <c r="C853" i="1"/>
  <c r="D853" i="1"/>
  <c r="F853" i="1"/>
  <c r="G853" i="1"/>
  <c r="A854" i="1"/>
  <c r="E854" i="1" l="1"/>
  <c r="G854" i="1"/>
  <c r="A855" i="1"/>
  <c r="F854" i="1"/>
  <c r="B854" i="1"/>
  <c r="C854" i="1"/>
  <c r="D854" i="1"/>
  <c r="B855" i="1" l="1"/>
  <c r="C855" i="1"/>
  <c r="D855" i="1"/>
  <c r="E855" i="1"/>
  <c r="G855" i="1"/>
  <c r="A856" i="1"/>
  <c r="F855" i="1"/>
  <c r="G856" i="1" l="1"/>
  <c r="A857" i="1"/>
  <c r="D856" i="1"/>
  <c r="B856" i="1"/>
  <c r="C856" i="1"/>
  <c r="E856" i="1"/>
  <c r="F856" i="1"/>
  <c r="D857" i="1" l="1"/>
  <c r="B857" i="1"/>
  <c r="C857" i="1"/>
  <c r="E857" i="1"/>
  <c r="F857" i="1"/>
  <c r="G857" i="1"/>
  <c r="A858" i="1"/>
  <c r="B858" i="1" l="1"/>
  <c r="C858" i="1"/>
  <c r="D858" i="1"/>
  <c r="E858" i="1"/>
  <c r="G858" i="1"/>
  <c r="A859" i="1"/>
  <c r="F858" i="1"/>
  <c r="B859" i="1" l="1"/>
  <c r="D859" i="1"/>
  <c r="E859" i="1"/>
  <c r="C859" i="1"/>
  <c r="F859" i="1"/>
  <c r="G859" i="1"/>
  <c r="A860" i="1"/>
  <c r="E860" i="1" l="1"/>
  <c r="B860" i="1"/>
  <c r="C860" i="1"/>
  <c r="D860" i="1"/>
  <c r="A861" i="1"/>
  <c r="F860" i="1"/>
  <c r="G860" i="1"/>
  <c r="D861" i="1" l="1"/>
  <c r="E861" i="1"/>
  <c r="F861" i="1"/>
  <c r="G861" i="1"/>
  <c r="A862" i="1"/>
  <c r="B861" i="1"/>
  <c r="C861" i="1"/>
  <c r="B862" i="1" l="1"/>
  <c r="C862" i="1"/>
  <c r="D862" i="1"/>
  <c r="F862" i="1"/>
  <c r="G862" i="1"/>
  <c r="E862" i="1"/>
  <c r="A863" i="1"/>
  <c r="F863" i="1" l="1"/>
  <c r="C863" i="1"/>
  <c r="G863" i="1"/>
  <c r="A864" i="1"/>
  <c r="B863" i="1"/>
  <c r="D863" i="1"/>
  <c r="E863" i="1"/>
  <c r="B864" i="1" l="1"/>
  <c r="C864" i="1"/>
  <c r="D864" i="1"/>
  <c r="E864" i="1"/>
  <c r="A865" i="1"/>
  <c r="F864" i="1"/>
  <c r="G864" i="1"/>
  <c r="A866" i="1" l="1"/>
  <c r="E865" i="1"/>
  <c r="B865" i="1"/>
  <c r="C865" i="1"/>
  <c r="D865" i="1"/>
  <c r="F865" i="1"/>
  <c r="G865" i="1"/>
  <c r="C866" i="1" l="1"/>
  <c r="B866" i="1"/>
  <c r="E866" i="1"/>
  <c r="F866" i="1"/>
  <c r="D866" i="1"/>
  <c r="G866" i="1"/>
  <c r="A867" i="1"/>
  <c r="D867" i="1" l="1"/>
  <c r="G867" i="1"/>
  <c r="B867" i="1"/>
  <c r="C867" i="1"/>
  <c r="F867" i="1"/>
  <c r="E867" i="1"/>
  <c r="A868" i="1"/>
  <c r="C868" i="1" l="1"/>
  <c r="D868" i="1"/>
  <c r="F868" i="1"/>
  <c r="G868" i="1"/>
  <c r="E868" i="1"/>
  <c r="A869" i="1"/>
  <c r="B868" i="1"/>
  <c r="B869" i="1" l="1"/>
  <c r="F869" i="1"/>
  <c r="C869" i="1"/>
  <c r="E869" i="1"/>
  <c r="D869" i="1"/>
  <c r="A870" i="1"/>
  <c r="G869" i="1"/>
  <c r="E870" i="1" l="1"/>
  <c r="A871" i="1"/>
  <c r="F870" i="1"/>
  <c r="G870" i="1"/>
  <c r="B870" i="1"/>
  <c r="C870" i="1"/>
  <c r="D870" i="1"/>
  <c r="B871" i="1" l="1"/>
  <c r="C871" i="1"/>
  <c r="D871" i="1"/>
  <c r="G871" i="1"/>
  <c r="E871" i="1"/>
  <c r="F871" i="1"/>
  <c r="A872" i="1"/>
  <c r="G872" i="1" l="1"/>
  <c r="A873" i="1"/>
  <c r="B872" i="1"/>
  <c r="C872" i="1"/>
  <c r="E872" i="1"/>
  <c r="F872" i="1"/>
  <c r="D872" i="1"/>
  <c r="B873" i="1" l="1"/>
  <c r="C873" i="1"/>
  <c r="D873" i="1"/>
  <c r="E873" i="1"/>
  <c r="F873" i="1"/>
  <c r="G873" i="1"/>
  <c r="A874" i="1"/>
  <c r="C874" i="1" l="1"/>
  <c r="E874" i="1"/>
  <c r="B874" i="1"/>
  <c r="D874" i="1"/>
  <c r="G874" i="1"/>
  <c r="F874" i="1"/>
  <c r="A875" i="1"/>
  <c r="B875" i="1" l="1"/>
  <c r="E875" i="1"/>
  <c r="C875" i="1"/>
  <c r="D875" i="1"/>
  <c r="F875" i="1"/>
  <c r="G875" i="1"/>
  <c r="A876" i="1"/>
  <c r="A877" i="1" l="1"/>
  <c r="E876" i="1"/>
  <c r="G876" i="1"/>
  <c r="B876" i="1"/>
  <c r="D876" i="1"/>
  <c r="C876" i="1"/>
  <c r="F876" i="1"/>
  <c r="D877" i="1" l="1"/>
  <c r="A878" i="1"/>
  <c r="E877" i="1"/>
  <c r="F877" i="1"/>
  <c r="G877" i="1"/>
  <c r="B877" i="1"/>
  <c r="C877" i="1"/>
  <c r="B878" i="1" l="1"/>
  <c r="C878" i="1"/>
  <c r="D878" i="1"/>
  <c r="A879" i="1"/>
  <c r="E878" i="1"/>
  <c r="G878" i="1"/>
  <c r="F878" i="1"/>
  <c r="F879" i="1" l="1"/>
  <c r="A880" i="1"/>
  <c r="G879" i="1"/>
  <c r="C879" i="1"/>
  <c r="B879" i="1"/>
  <c r="D879" i="1"/>
  <c r="E879" i="1"/>
  <c r="D880" i="1" l="1"/>
  <c r="B880" i="1"/>
  <c r="C880" i="1"/>
  <c r="E880" i="1"/>
  <c r="A881" i="1"/>
  <c r="F880" i="1"/>
  <c r="G880" i="1"/>
  <c r="A882" i="1" l="1"/>
  <c r="C881" i="1"/>
  <c r="B881" i="1"/>
  <c r="D881" i="1"/>
  <c r="E881" i="1"/>
  <c r="F881" i="1"/>
  <c r="G881" i="1"/>
  <c r="D882" i="1" l="1"/>
  <c r="B882" i="1"/>
  <c r="C882" i="1"/>
  <c r="E882" i="1"/>
  <c r="F882" i="1"/>
  <c r="G882" i="1"/>
  <c r="A883" i="1"/>
  <c r="G883" i="1" l="1"/>
  <c r="D883" i="1"/>
  <c r="B883" i="1"/>
  <c r="C883" i="1"/>
  <c r="E883" i="1"/>
  <c r="F883" i="1"/>
  <c r="A884" i="1"/>
  <c r="C884" i="1" l="1"/>
  <c r="E884" i="1"/>
  <c r="G884" i="1"/>
  <c r="D884" i="1"/>
  <c r="F884" i="1"/>
  <c r="A885" i="1"/>
  <c r="B884" i="1"/>
  <c r="B885" i="1" l="1"/>
  <c r="G885" i="1"/>
  <c r="B5" i="1" s="1"/>
  <c r="C885" i="1"/>
  <c r="E885" i="1"/>
  <c r="D885" i="1"/>
  <c r="F885" i="1"/>
</calcChain>
</file>

<file path=xl/sharedStrings.xml><?xml version="1.0" encoding="utf-8"?>
<sst xmlns="http://schemas.openxmlformats.org/spreadsheetml/2006/main" count="49" uniqueCount="28">
  <si>
    <t>&lt;--Enter a desired deposit amount here.</t>
  </si>
  <si>
    <t>&lt;--Enter a rate of return here (historical average is close to 9%, but NOTE: IT IS NOT REALIST TO ASSUME THAT WILL CONTINUE - MARKETS FLUCTUATE, RATES FLUCTUATE.  This is strictly for educational purposes.</t>
  </si>
  <si>
    <t>&lt;--Enter a retirement age here</t>
  </si>
  <si>
    <t>&lt;--Enter a starting age here</t>
  </si>
  <si>
    <t xml:space="preserve">Note:  This is not realistic because markets and rates might shift.  Additionally, this does not include fees and taxes that will lower the results. </t>
  </si>
  <si>
    <t xml:space="preserve">Note: This example is a hypothetical scenario.  It assumes a constant 9% growth annually for the entire term. </t>
  </si>
  <si>
    <t xml:space="preserve">Notice here our "Balance at the end of the month" is the sum of our balance at the beginning of the month, the new deposit, the interest earned on our previous deposit, plus the interest earned on our balance for the month.  This is how compounding interest works.  </t>
  </si>
  <si>
    <t>Balance at End of Month</t>
  </si>
  <si>
    <t>Interest On Current Balance</t>
  </si>
  <si>
    <t>Interest On Deposits</t>
  </si>
  <si>
    <t>Deposit</t>
  </si>
  <si>
    <t>Balance at Beginning of Month</t>
  </si>
  <si>
    <t>Age</t>
  </si>
  <si>
    <t>Period</t>
  </si>
  <si>
    <t>Monthly Deposit</t>
  </si>
  <si>
    <t>Desired Retirement Age</t>
  </si>
  <si>
    <t>Start Age</t>
  </si>
  <si>
    <t>Starting Age</t>
  </si>
  <si>
    <t>Expected Number of Years to Reach Balance Goal</t>
  </si>
  <si>
    <t>Expected Payment</t>
  </si>
  <si>
    <t xml:space="preserve">Exepected Monthly Deposit to Reach Balance Goal </t>
  </si>
  <si>
    <t>&lt;--Enter a desired balance at retirement here</t>
  </si>
  <si>
    <t>&lt;--Enter a desired deposit amount here</t>
  </si>
  <si>
    <t>&lt;--Enter a rate of return here (historical average is close to 9%, but NOTE: IT IS NOT REALISTIC TO ASSUME THAT WILL CONTINUE - MARKETS FLUCTUATE, RATES FLUCTUATE.  This is strictly for educational purposes.</t>
  </si>
  <si>
    <t xml:space="preserve">&lt;--NOTE: It is not realistic to assume a nominal rate of return that does not fluctuate over the term.  Markets fluctuate, rates fluctuate.  This is strictly for educational purposes. </t>
  </si>
  <si>
    <t>Rate of return</t>
  </si>
  <si>
    <t>Rate of Return</t>
  </si>
  <si>
    <t>Expected Nominal Annual Rate of Return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</si>
</sst>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0%"/>
  </numFmts>
  <fonts count="3" x14ac:knownFonts="1">
    <font>
      <sz val="11"/>
      <color theme="1"/>
      <name val="Calibri"/>
      <family val="2"/>
      <scheme val="minor"/>
    </font>
    <font>
      <sz val="11"/>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1">
    <xf numFmtId="0" fontId="0" fillId="0" borderId="0" xfId="0"/>
    <xf numFmtId="43" fontId="0" fillId="0" borderId="0" xfId="0" applyNumberFormat="1"/>
    <xf numFmtId="43" fontId="0" fillId="0" borderId="0" xfId="1" applyFont="1"/>
    <xf numFmtId="43" fontId="0" fillId="2" borderId="1" xfId="1" applyFont="1" applyFill="1" applyBorder="1"/>
    <xf numFmtId="10" fontId="0" fillId="2" borderId="1" xfId="0" applyNumberFormat="1" applyFill="1" applyBorder="1"/>
    <xf numFmtId="0" fontId="0" fillId="2" borderId="1" xfId="0" applyFill="1" applyBorder="1"/>
    <xf numFmtId="43" fontId="0" fillId="0" borderId="0" xfId="1" applyFont="1" applyFill="1"/>
    <xf numFmtId="43" fontId="0" fillId="3" borderId="1" xfId="1" applyFont="1" applyFill="1" applyBorder="1"/>
    <xf numFmtId="10" fontId="0" fillId="3" borderId="1" xfId="2" applyNumberFormat="1" applyFont="1" applyFill="1" applyBorder="1"/>
    <xf numFmtId="164" fontId="0" fillId="2" borderId="1" xfId="0" applyNumberFormat="1" applyFill="1" applyBorder="1"/>
    <xf numFmtId="0" fontId="2" fillId="0" borderId="0" xfId="0" applyFont="1"/>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EE5CB-B710-4028-B0A3-1472B1424FCF}">
  <dimension ref="A1:H885"/>
  <sheetViews>
    <sheetView workbookViewId="0">
      <pane xSplit="2" ySplit="9" topLeftCell="C10" activePane="bottomRight" state="frozen"/>
      <selection activeCell="D543" sqref="D543"/>
      <selection pane="topRight" activeCell="D543" sqref="D543"/>
      <selection pane="bottomLeft" activeCell="D543" sqref="D543"/>
      <selection pane="bottomRight" activeCell="I9" sqref="I9:I13"/>
    </sheetView>
  </sheetViews>
  <sheetFormatPr defaultRowHeight="14.4" x14ac:dyDescent="0.3"/>
  <cols>
    <col min="1" max="1" width="31.5546875" bestFit="1" customWidth="1"/>
    <col min="2" max="2" width="14.77734375" customWidth="1"/>
    <col min="3" max="3" width="27.6640625" bestFit="1" customWidth="1"/>
    <col min="4" max="4" width="11.88671875" customWidth="1"/>
    <col min="5" max="5" width="18.88671875" bestFit="1" customWidth="1"/>
    <col min="6" max="7" width="25.21875" bestFit="1" customWidth="1"/>
    <col min="8" max="8" width="12.88671875" bestFit="1" customWidth="1"/>
  </cols>
  <sheetData>
    <row r="1" spans="1:8" x14ac:dyDescent="0.3">
      <c r="A1" t="s">
        <v>16</v>
      </c>
      <c r="B1" s="5">
        <v>27</v>
      </c>
      <c r="C1" t="s">
        <v>3</v>
      </c>
    </row>
    <row r="2" spans="1:8" x14ac:dyDescent="0.3">
      <c r="A2" t="s">
        <v>15</v>
      </c>
      <c r="B2" s="5">
        <v>67</v>
      </c>
      <c r="C2" t="s">
        <v>2</v>
      </c>
    </row>
    <row r="3" spans="1:8" x14ac:dyDescent="0.3">
      <c r="A3" t="s">
        <v>25</v>
      </c>
      <c r="B3" s="4">
        <v>0.09</v>
      </c>
      <c r="C3" t="s">
        <v>1</v>
      </c>
    </row>
    <row r="4" spans="1:8" x14ac:dyDescent="0.3">
      <c r="A4" t="s">
        <v>14</v>
      </c>
      <c r="B4" s="3">
        <v>214</v>
      </c>
      <c r="C4" t="s">
        <v>0</v>
      </c>
    </row>
    <row r="5" spans="1:8" x14ac:dyDescent="0.3">
      <c r="A5" t="str">
        <f>+"Expected balance at age "&amp;B2</f>
        <v>Expected balance at age 67</v>
      </c>
      <c r="B5" s="7">
        <f>+VLOOKUP((B2-B1)*12,A:G,7)</f>
        <v>1009258.5324059584</v>
      </c>
    </row>
    <row r="9" spans="1:8" x14ac:dyDescent="0.3">
      <c r="A9" t="s">
        <v>13</v>
      </c>
      <c r="B9" t="s">
        <v>12</v>
      </c>
      <c r="C9" t="s">
        <v>11</v>
      </c>
      <c r="D9" t="s">
        <v>10</v>
      </c>
      <c r="E9" t="s">
        <v>9</v>
      </c>
      <c r="F9" t="s">
        <v>8</v>
      </c>
      <c r="G9" t="s">
        <v>7</v>
      </c>
    </row>
    <row r="10" spans="1:8" x14ac:dyDescent="0.3">
      <c r="A10">
        <v>1</v>
      </c>
      <c r="B10">
        <f>+B1</f>
        <v>27</v>
      </c>
      <c r="C10" s="2">
        <v>0</v>
      </c>
      <c r="D10" s="2">
        <f>+$B$4</f>
        <v>214</v>
      </c>
      <c r="E10" s="2">
        <v>0</v>
      </c>
      <c r="F10" s="2">
        <f>+IF(A10="","",($B$3/12)*C10)</f>
        <v>0</v>
      </c>
      <c r="G10" s="1">
        <f>+IF(A10="","",SUM(C10:F10))</f>
        <v>214</v>
      </c>
    </row>
    <row r="11" spans="1:8" x14ac:dyDescent="0.3">
      <c r="A11">
        <f>+IFERROR(IF(A10+1&gt;($B$2-$B$1)*12,"",A10+1),"")</f>
        <v>2</v>
      </c>
      <c r="B11">
        <f>+IF(A11&gt;($B$2-$B$1)*12,"",IF(MOD(A11,12)=0,B10+1,B10))</f>
        <v>27</v>
      </c>
      <c r="C11" s="1">
        <f>+IF(A11="","",G10)</f>
        <v>214</v>
      </c>
      <c r="D11" s="2">
        <f>+IF(A11="","",$B$4)</f>
        <v>214</v>
      </c>
      <c r="E11" s="2">
        <f>+IF(A11="","",(D10)*($B$3/12))</f>
        <v>1.605</v>
      </c>
      <c r="F11" s="2">
        <f>+IF(A11="","",($B$3/12)*C11)</f>
        <v>1.605</v>
      </c>
      <c r="G11" s="1">
        <f>+IF(A11="","",SUM(C11:F11))</f>
        <v>431.21000000000004</v>
      </c>
      <c r="H11" t="s">
        <v>6</v>
      </c>
    </row>
    <row r="12" spans="1:8" x14ac:dyDescent="0.3">
      <c r="A12">
        <f>+IFERROR(IF(A11+1&gt;($B$2-$B$1)*12,"",A11+1),"")</f>
        <v>3</v>
      </c>
      <c r="B12">
        <f>+IF(A12&gt;($B$2-$B$1)*12,"",IF(MOD(A12,12)=0,B11+1,B11))</f>
        <v>27</v>
      </c>
      <c r="C12" s="1">
        <f>+IF(A12="","",G11)</f>
        <v>431.21000000000004</v>
      </c>
      <c r="D12" s="2">
        <f>+IF(A12="","",$B$4)</f>
        <v>214</v>
      </c>
      <c r="E12" s="2">
        <f>+IF(A12="","",(D11)*($B$3/12))</f>
        <v>1.605</v>
      </c>
      <c r="F12" s="2">
        <f>+IF(A12="","",($B$3/12)*C12)</f>
        <v>3.2340750000000003</v>
      </c>
      <c r="G12" s="1">
        <f>+IF(A12="","",SUM(C12:F12))</f>
        <v>650.04907500000002</v>
      </c>
      <c r="H12" t="s">
        <v>5</v>
      </c>
    </row>
    <row r="13" spans="1:8" x14ac:dyDescent="0.3">
      <c r="A13">
        <f>+IFERROR(IF(A12+1&gt;($B$2-$B$1)*12,"",A12+1),"")</f>
        <v>4</v>
      </c>
      <c r="B13">
        <f>+IF(A13&gt;($B$2-$B$1)*12,"",IF(MOD(A13,12)=0,B12+1,B12))</f>
        <v>27</v>
      </c>
      <c r="C13" s="1">
        <f>+IF(A13="","",G12)</f>
        <v>650.04907500000002</v>
      </c>
      <c r="D13" s="2">
        <f>+IF(A13="","",$B$4)</f>
        <v>214</v>
      </c>
      <c r="E13" s="2">
        <f>+IF(A13="","",(D12)*($B$3/12))</f>
        <v>1.605</v>
      </c>
      <c r="F13" s="2">
        <f>+IF(A13="","",($B$3/12)*C13)</f>
        <v>4.8753680624999998</v>
      </c>
      <c r="G13" s="1">
        <f>+IF(A13="","",SUM(C13:F13))</f>
        <v>870.52944306250004</v>
      </c>
      <c r="H13" t="s">
        <v>4</v>
      </c>
    </row>
    <row r="14" spans="1:8" x14ac:dyDescent="0.3">
      <c r="A14">
        <f>+IFERROR(IF(A13+1&gt;($B$2-$B$1)*12,"",A13+1),"")</f>
        <v>5</v>
      </c>
      <c r="B14">
        <f>+IF(A14&gt;($B$2-$B$1)*12,"",IF(MOD(A14,12)=0,B13+1,B13))</f>
        <v>27</v>
      </c>
      <c r="C14" s="1">
        <f>+IF(A14="","",G13)</f>
        <v>870.52944306250004</v>
      </c>
      <c r="D14" s="2">
        <f>+IF(A14="","",$B$4)</f>
        <v>214</v>
      </c>
      <c r="E14" s="2">
        <f>+IF(A14="","",(D13)*($B$3/12))</f>
        <v>1.605</v>
      </c>
      <c r="F14" s="2">
        <f>+IF(A14="","",($B$3/12)*C14)</f>
        <v>6.5289708229687502</v>
      </c>
      <c r="G14" s="1">
        <f>+IF(A14="","",SUM(C14:F14))</f>
        <v>1092.6634138854688</v>
      </c>
    </row>
    <row r="15" spans="1:8" x14ac:dyDescent="0.3">
      <c r="A15">
        <f>+IFERROR(IF(A14+1&gt;($B$2-$B$1)*12,"",A14+1),"")</f>
        <v>6</v>
      </c>
      <c r="B15">
        <f>+IF(A15&gt;($B$2-$B$1)*12,"",IF(MOD(A15,12)=0,B14+1,B14))</f>
        <v>27</v>
      </c>
      <c r="C15" s="1">
        <f>+IF(A15="","",G14)</f>
        <v>1092.6634138854688</v>
      </c>
      <c r="D15" s="2">
        <f>+IF(A15="","",$B$4)</f>
        <v>214</v>
      </c>
      <c r="E15" s="2">
        <f>+IF(A15="","",(D14)*($B$3/12))</f>
        <v>1.605</v>
      </c>
      <c r="F15" s="2">
        <f>+IF(A15="","",($B$3/12)*C15)</f>
        <v>8.1949756041410158</v>
      </c>
      <c r="G15" s="1">
        <f>+IF(A15="","",SUM(C15:F15))</f>
        <v>1316.4633894896099</v>
      </c>
    </row>
    <row r="16" spans="1:8" x14ac:dyDescent="0.3">
      <c r="A16">
        <f>+IFERROR(IF(A15+1&gt;($B$2-$B$1)*12,"",A15+1),"")</f>
        <v>7</v>
      </c>
      <c r="B16">
        <f>+IF(A16&gt;($B$2-$B$1)*12,"",IF(MOD(A16,12)=0,B15+1,B15))</f>
        <v>27</v>
      </c>
      <c r="C16" s="1">
        <f>+IF(A16="","",G15)</f>
        <v>1316.4633894896099</v>
      </c>
      <c r="D16" s="2">
        <f>+IF(A16="","",$B$4)</f>
        <v>214</v>
      </c>
      <c r="E16" s="2">
        <f>+IF(A16="","",(D15)*($B$3/12))</f>
        <v>1.605</v>
      </c>
      <c r="F16" s="2">
        <f>+IF(A16="","",($B$3/12)*C16)</f>
        <v>9.8734754211720741</v>
      </c>
      <c r="G16" s="1">
        <f>+IF(A16="","",SUM(C16:F16))</f>
        <v>1541.941864910782</v>
      </c>
    </row>
    <row r="17" spans="1:7" x14ac:dyDescent="0.3">
      <c r="A17">
        <f>+IFERROR(IF(A16+1&gt;($B$2-$B$1)*12,"",A16+1),"")</f>
        <v>8</v>
      </c>
      <c r="B17">
        <f>+IF(A17&gt;($B$2-$B$1)*12,"",IF(MOD(A17,12)=0,B16+1,B16))</f>
        <v>27</v>
      </c>
      <c r="C17" s="1">
        <f>+IF(A17="","",G16)</f>
        <v>1541.941864910782</v>
      </c>
      <c r="D17" s="2">
        <f>+IF(A17="","",$B$4)</f>
        <v>214</v>
      </c>
      <c r="E17" s="2">
        <f>+IF(A17="","",(D16)*($B$3/12))</f>
        <v>1.605</v>
      </c>
      <c r="F17" s="2">
        <f>+IF(A17="","",($B$3/12)*C17)</f>
        <v>11.564563986830864</v>
      </c>
      <c r="G17" s="1">
        <f>+IF(A17="","",SUM(C17:F17))</f>
        <v>1769.1114288976128</v>
      </c>
    </row>
    <row r="18" spans="1:7" x14ac:dyDescent="0.3">
      <c r="A18">
        <f>+IFERROR(IF(A17+1&gt;($B$2-$B$1)*12,"",A17+1),"")</f>
        <v>9</v>
      </c>
      <c r="B18">
        <f>+IF(A18&gt;($B$2-$B$1)*12,"",IF(MOD(A18,12)=0,B17+1,B17))</f>
        <v>27</v>
      </c>
      <c r="C18" s="1">
        <f>+IF(A18="","",G17)</f>
        <v>1769.1114288976128</v>
      </c>
      <c r="D18" s="2">
        <f>+IF(A18="","",$B$4)</f>
        <v>214</v>
      </c>
      <c r="E18" s="2">
        <f>+IF(A18="","",(D17)*($B$3/12))</f>
        <v>1.605</v>
      </c>
      <c r="F18" s="2">
        <f>+IF(A18="","",($B$3/12)*C18)</f>
        <v>13.268335716732095</v>
      </c>
      <c r="G18" s="1">
        <f>+IF(A18="","",SUM(C18:F18))</f>
        <v>1997.9847646143448</v>
      </c>
    </row>
    <row r="19" spans="1:7" x14ac:dyDescent="0.3">
      <c r="A19">
        <f>+IFERROR(IF(A18+1&gt;($B$2-$B$1)*12,"",A18+1),"")</f>
        <v>10</v>
      </c>
      <c r="B19">
        <f>+IF(A19&gt;($B$2-$B$1)*12,"",IF(MOD(A19,12)=0,B18+1,B18))</f>
        <v>27</v>
      </c>
      <c r="C19" s="1">
        <f>+IF(A19="","",G18)</f>
        <v>1997.9847646143448</v>
      </c>
      <c r="D19" s="2">
        <f>+IF(A19="","",$B$4)</f>
        <v>214</v>
      </c>
      <c r="E19" s="2">
        <f>+IF(A19="","",(D18)*($B$3/12))</f>
        <v>1.605</v>
      </c>
      <c r="F19" s="2">
        <f>+IF(A19="","",($B$3/12)*C19)</f>
        <v>14.984885734607586</v>
      </c>
      <c r="G19" s="1">
        <f>+IF(A19="","",SUM(C19:F19))</f>
        <v>2228.5746503489522</v>
      </c>
    </row>
    <row r="20" spans="1:7" x14ac:dyDescent="0.3">
      <c r="A20">
        <f>+IFERROR(IF(A19+1&gt;($B$2-$B$1)*12,"",A19+1),"")</f>
        <v>11</v>
      </c>
      <c r="B20">
        <f>+IF(A20&gt;($B$2-$B$1)*12,"",IF(MOD(A20,12)=0,B19+1,B19))</f>
        <v>27</v>
      </c>
      <c r="C20" s="1">
        <f>+IF(A20="","",G19)</f>
        <v>2228.5746503489522</v>
      </c>
      <c r="D20" s="2">
        <f>+IF(A20="","",$B$4)</f>
        <v>214</v>
      </c>
      <c r="E20" s="2">
        <f>+IF(A20="","",(D19)*($B$3/12))</f>
        <v>1.605</v>
      </c>
      <c r="F20" s="2">
        <f>+IF(A20="","",($B$3/12)*C20)</f>
        <v>16.71430987761714</v>
      </c>
      <c r="G20" s="1">
        <f>+IF(A20="","",SUM(C20:F20))</f>
        <v>2460.8939602265696</v>
      </c>
    </row>
    <row r="21" spans="1:7" x14ac:dyDescent="0.3">
      <c r="A21">
        <f>+IFERROR(IF(A20+1&gt;($B$2-$B$1)*12,"",A20+1),"")</f>
        <v>12</v>
      </c>
      <c r="B21">
        <f>+IF(A21&gt;($B$2-$B$1)*12,"",IF(MOD(A21,12)=0,B20+1,B20))</f>
        <v>28</v>
      </c>
      <c r="C21" s="1">
        <f>+IF(A21="","",G20)</f>
        <v>2460.8939602265696</v>
      </c>
      <c r="D21" s="2">
        <f>+IF(A21="","",$B$4)</f>
        <v>214</v>
      </c>
      <c r="E21" s="2">
        <f>+IF(A21="","",(D20)*($B$3/12))</f>
        <v>1.605</v>
      </c>
      <c r="F21" s="2">
        <f>+IF(A21="","",($B$3/12)*C21)</f>
        <v>18.45670470169927</v>
      </c>
      <c r="G21" s="1">
        <f>+IF(A21="","",SUM(C21:F21))</f>
        <v>2694.955664928269</v>
      </c>
    </row>
    <row r="22" spans="1:7" x14ac:dyDescent="0.3">
      <c r="A22">
        <f>+IFERROR(IF(A21+1&gt;($B$2-$B$1)*12,"",A21+1),"")</f>
        <v>13</v>
      </c>
      <c r="B22">
        <f>+IF(A22&gt;($B$2-$B$1)*12,"",IF(MOD(A22,12)=0,B21+1,B21))</f>
        <v>28</v>
      </c>
      <c r="C22" s="1">
        <f>+IF(A22="","",G21)</f>
        <v>2694.955664928269</v>
      </c>
      <c r="D22" s="2">
        <f>+IF(A22="","",$B$4)</f>
        <v>214</v>
      </c>
      <c r="E22" s="2">
        <f>+IF(A22="","",(D21)*($B$3/12))</f>
        <v>1.605</v>
      </c>
      <c r="F22" s="2">
        <f>+IF(A22="","",($B$3/12)*C22)</f>
        <v>20.212167486962016</v>
      </c>
      <c r="G22" s="1">
        <f>+IF(A22="","",SUM(C22:F22))</f>
        <v>2930.7728324152313</v>
      </c>
    </row>
    <row r="23" spans="1:7" x14ac:dyDescent="0.3">
      <c r="A23">
        <f>+IFERROR(IF(A22+1&gt;($B$2-$B$1)*12,"",A22+1),"")</f>
        <v>14</v>
      </c>
      <c r="B23">
        <f>+IF(A23&gt;($B$2-$B$1)*12,"",IF(MOD(A23,12)=0,B22+1,B22))</f>
        <v>28</v>
      </c>
      <c r="C23" s="1">
        <f>+IF(A23="","",G22)</f>
        <v>2930.7728324152313</v>
      </c>
      <c r="D23" s="2">
        <f>+IF(A23="","",$B$4)</f>
        <v>214</v>
      </c>
      <c r="E23" s="2">
        <f>+IF(A23="","",(D22)*($B$3/12))</f>
        <v>1.605</v>
      </c>
      <c r="F23" s="2">
        <f>+IF(A23="","",($B$3/12)*C23)</f>
        <v>21.980796243114234</v>
      </c>
      <c r="G23" s="1">
        <f>+IF(A23="","",SUM(C23:F23))</f>
        <v>3168.3586286583454</v>
      </c>
    </row>
    <row r="24" spans="1:7" x14ac:dyDescent="0.3">
      <c r="A24">
        <f>+IFERROR(IF(A23+1&gt;($B$2-$B$1)*12,"",A23+1),"")</f>
        <v>15</v>
      </c>
      <c r="B24">
        <f>+IF(A24&gt;($B$2-$B$1)*12,"",IF(MOD(A24,12)=0,B23+1,B23))</f>
        <v>28</v>
      </c>
      <c r="C24" s="1">
        <f>+IF(A24="","",G23)</f>
        <v>3168.3586286583454</v>
      </c>
      <c r="D24" s="2">
        <f>+IF(A24="","",$B$4)</f>
        <v>214</v>
      </c>
      <c r="E24" s="2">
        <f>+IF(A24="","",(D23)*($B$3/12))</f>
        <v>1.605</v>
      </c>
      <c r="F24" s="2">
        <f>+IF(A24="","",($B$3/12)*C24)</f>
        <v>23.76268971493759</v>
      </c>
      <c r="G24" s="1">
        <f>+IF(A24="","",SUM(C24:F24))</f>
        <v>3407.726318373283</v>
      </c>
    </row>
    <row r="25" spans="1:7" x14ac:dyDescent="0.3">
      <c r="A25">
        <f>+IFERROR(IF(A24+1&gt;($B$2-$B$1)*12,"",A24+1),"")</f>
        <v>16</v>
      </c>
      <c r="B25">
        <f>+IF(A25&gt;($B$2-$B$1)*12,"",IF(MOD(A25,12)=0,B24+1,B24))</f>
        <v>28</v>
      </c>
      <c r="C25" s="1">
        <f>+IF(A25="","",G24)</f>
        <v>3407.726318373283</v>
      </c>
      <c r="D25" s="2">
        <f>+IF(A25="","",$B$4)</f>
        <v>214</v>
      </c>
      <c r="E25" s="2">
        <f>+IF(A25="","",(D24)*($B$3/12))</f>
        <v>1.605</v>
      </c>
      <c r="F25" s="2">
        <f>+IF(A25="","",($B$3/12)*C25)</f>
        <v>25.557947387799622</v>
      </c>
      <c r="G25" s="1">
        <f>+IF(A25="","",SUM(C25:F25))</f>
        <v>3648.8892657610827</v>
      </c>
    </row>
    <row r="26" spans="1:7" x14ac:dyDescent="0.3">
      <c r="A26">
        <f>+IFERROR(IF(A25+1&gt;($B$2-$B$1)*12,"",A25+1),"")</f>
        <v>17</v>
      </c>
      <c r="B26">
        <f>+IF(A26&gt;($B$2-$B$1)*12,"",IF(MOD(A26,12)=0,B25+1,B25))</f>
        <v>28</v>
      </c>
      <c r="C26" s="1">
        <f>+IF(A26="","",G25)</f>
        <v>3648.8892657610827</v>
      </c>
      <c r="D26" s="2">
        <f>+IF(A26="","",$B$4)</f>
        <v>214</v>
      </c>
      <c r="E26" s="2">
        <f>+IF(A26="","",(D25)*($B$3/12))</f>
        <v>1.605</v>
      </c>
      <c r="F26" s="2">
        <f>+IF(A26="","",($B$3/12)*C26)</f>
        <v>27.366669493208118</v>
      </c>
      <c r="G26" s="1">
        <f>+IF(A26="","",SUM(C26:F26))</f>
        <v>3891.8609352542908</v>
      </c>
    </row>
    <row r="27" spans="1:7" x14ac:dyDescent="0.3">
      <c r="A27">
        <f>+IFERROR(IF(A26+1&gt;($B$2-$B$1)*12,"",A26+1),"")</f>
        <v>18</v>
      </c>
      <c r="B27">
        <f>+IF(A27&gt;($B$2-$B$1)*12,"",IF(MOD(A27,12)=0,B26+1,B26))</f>
        <v>28</v>
      </c>
      <c r="C27" s="1">
        <f>+IF(A27="","",G26)</f>
        <v>3891.8609352542908</v>
      </c>
      <c r="D27" s="2">
        <f>+IF(A27="","",$B$4)</f>
        <v>214</v>
      </c>
      <c r="E27" s="2">
        <f>+IF(A27="","",(D26)*($B$3/12))</f>
        <v>1.605</v>
      </c>
      <c r="F27" s="2">
        <f>+IF(A27="","",($B$3/12)*C27)</f>
        <v>29.18895701440718</v>
      </c>
      <c r="G27" s="1">
        <f>+IF(A27="","",SUM(C27:F27))</f>
        <v>4136.6548922686979</v>
      </c>
    </row>
    <row r="28" spans="1:7" x14ac:dyDescent="0.3">
      <c r="A28">
        <f>+IFERROR(IF(A27+1&gt;($B$2-$B$1)*12,"",A27+1),"")</f>
        <v>19</v>
      </c>
      <c r="B28">
        <f>+IF(A28&gt;($B$2-$B$1)*12,"",IF(MOD(A28,12)=0,B27+1,B27))</f>
        <v>28</v>
      </c>
      <c r="C28" s="1">
        <f>+IF(A28="","",G27)</f>
        <v>4136.6548922686979</v>
      </c>
      <c r="D28" s="2">
        <f>+IF(A28="","",$B$4)</f>
        <v>214</v>
      </c>
      <c r="E28" s="2">
        <f>+IF(A28="","",(D27)*($B$3/12))</f>
        <v>1.605</v>
      </c>
      <c r="F28" s="2">
        <f>+IF(A28="","",($B$3/12)*C28)</f>
        <v>31.024911692015234</v>
      </c>
      <c r="G28" s="1">
        <f>+IF(A28="","",SUM(C28:F28))</f>
        <v>4383.2848039607125</v>
      </c>
    </row>
    <row r="29" spans="1:7" x14ac:dyDescent="0.3">
      <c r="A29">
        <f>+IFERROR(IF(A28+1&gt;($B$2-$B$1)*12,"",A28+1),"")</f>
        <v>20</v>
      </c>
      <c r="B29">
        <f>+IF(A29&gt;($B$2-$B$1)*12,"",IF(MOD(A29,12)=0,B28+1,B28))</f>
        <v>28</v>
      </c>
      <c r="C29" s="1">
        <f>+IF(A29="","",G28)</f>
        <v>4383.2848039607125</v>
      </c>
      <c r="D29" s="2">
        <f>+IF(A29="","",$B$4)</f>
        <v>214</v>
      </c>
      <c r="E29" s="2">
        <f>+IF(A29="","",(D28)*($B$3/12))</f>
        <v>1.605</v>
      </c>
      <c r="F29" s="2">
        <f>+IF(A29="","",($B$3/12)*C29)</f>
        <v>32.874636029705343</v>
      </c>
      <c r="G29" s="1">
        <f>+IF(A29="","",SUM(C29:F29))</f>
        <v>4631.7644399904175</v>
      </c>
    </row>
    <row r="30" spans="1:7" x14ac:dyDescent="0.3">
      <c r="A30">
        <f>+IFERROR(IF(A29+1&gt;($B$2-$B$1)*12,"",A29+1),"")</f>
        <v>21</v>
      </c>
      <c r="B30">
        <f>+IF(A30&gt;($B$2-$B$1)*12,"",IF(MOD(A30,12)=0,B29+1,B29))</f>
        <v>28</v>
      </c>
      <c r="C30" s="1">
        <f>+IF(A30="","",G29)</f>
        <v>4631.7644399904175</v>
      </c>
      <c r="D30" s="2">
        <f>+IF(A30="","",$B$4)</f>
        <v>214</v>
      </c>
      <c r="E30" s="2">
        <f>+IF(A30="","",(D29)*($B$3/12))</f>
        <v>1.605</v>
      </c>
      <c r="F30" s="2">
        <f>+IF(A30="","",($B$3/12)*C30)</f>
        <v>34.738233299928133</v>
      </c>
      <c r="G30" s="1">
        <f>+IF(A30="","",SUM(C30:F30))</f>
        <v>4882.1076732903448</v>
      </c>
    </row>
    <row r="31" spans="1:7" x14ac:dyDescent="0.3">
      <c r="A31">
        <f>+IFERROR(IF(A30+1&gt;($B$2-$B$1)*12,"",A30+1),"")</f>
        <v>22</v>
      </c>
      <c r="B31">
        <f>+IF(A31&gt;($B$2-$B$1)*12,"",IF(MOD(A31,12)=0,B30+1,B30))</f>
        <v>28</v>
      </c>
      <c r="C31" s="1">
        <f>+IF(A31="","",G30)</f>
        <v>4882.1076732903448</v>
      </c>
      <c r="D31" s="2">
        <f>+IF(A31="","",$B$4)</f>
        <v>214</v>
      </c>
      <c r="E31" s="2">
        <f>+IF(A31="","",(D30)*($B$3/12))</f>
        <v>1.605</v>
      </c>
      <c r="F31" s="2">
        <f>+IF(A31="","",($B$3/12)*C31)</f>
        <v>36.615807549677584</v>
      </c>
      <c r="G31" s="1">
        <f>+IF(A31="","",SUM(C31:F31))</f>
        <v>5134.3284808400222</v>
      </c>
    </row>
    <row r="32" spans="1:7" x14ac:dyDescent="0.3">
      <c r="A32">
        <f>+IFERROR(IF(A31+1&gt;($B$2-$B$1)*12,"",A31+1),"")</f>
        <v>23</v>
      </c>
      <c r="B32">
        <f>+IF(A32&gt;($B$2-$B$1)*12,"",IF(MOD(A32,12)=0,B31+1,B31))</f>
        <v>28</v>
      </c>
      <c r="C32" s="1">
        <f>+IF(A32="","",G31)</f>
        <v>5134.3284808400222</v>
      </c>
      <c r="D32" s="2">
        <f>+IF(A32="","",$B$4)</f>
        <v>214</v>
      </c>
      <c r="E32" s="2">
        <f>+IF(A32="","",(D31)*($B$3/12))</f>
        <v>1.605</v>
      </c>
      <c r="F32" s="2">
        <f>+IF(A32="","",($B$3/12)*C32)</f>
        <v>38.507463606300163</v>
      </c>
      <c r="G32" s="1">
        <f>+IF(A32="","",SUM(C32:F32))</f>
        <v>5388.4409444463217</v>
      </c>
    </row>
    <row r="33" spans="1:7" x14ac:dyDescent="0.3">
      <c r="A33">
        <f>+IFERROR(IF(A32+1&gt;($B$2-$B$1)*12,"",A32+1),"")</f>
        <v>24</v>
      </c>
      <c r="B33">
        <f>+IF(A33&gt;($B$2-$B$1)*12,"",IF(MOD(A33,12)=0,B32+1,B32))</f>
        <v>29</v>
      </c>
      <c r="C33" s="1">
        <f>+IF(A33="","",G32)</f>
        <v>5388.4409444463217</v>
      </c>
      <c r="D33" s="2">
        <f>+IF(A33="","",$B$4)</f>
        <v>214</v>
      </c>
      <c r="E33" s="2">
        <f>+IF(A33="","",(D32)*($B$3/12))</f>
        <v>1.605</v>
      </c>
      <c r="F33" s="2">
        <f>+IF(A33="","",($B$3/12)*C33)</f>
        <v>40.413307083347412</v>
      </c>
      <c r="G33" s="1">
        <f>+IF(A33="","",SUM(C33:F33))</f>
        <v>5644.459251529669</v>
      </c>
    </row>
    <row r="34" spans="1:7" x14ac:dyDescent="0.3">
      <c r="A34">
        <f>+IFERROR(IF(A33+1&gt;($B$2-$B$1)*12,"",A33+1),"")</f>
        <v>25</v>
      </c>
      <c r="B34">
        <f>+IF(A34&gt;($B$2-$B$1)*12,"",IF(MOD(A34,12)=0,B33+1,B33))</f>
        <v>29</v>
      </c>
      <c r="C34" s="1">
        <f>+IF(A34="","",G33)</f>
        <v>5644.459251529669</v>
      </c>
      <c r="D34" s="2">
        <f>+IF(A34="","",$B$4)</f>
        <v>214</v>
      </c>
      <c r="E34" s="2">
        <f>+IF(A34="","",(D33)*($B$3/12))</f>
        <v>1.605</v>
      </c>
      <c r="F34" s="2">
        <f>+IF(A34="","",($B$3/12)*C34)</f>
        <v>42.333444386472515</v>
      </c>
      <c r="G34" s="1">
        <f>+IF(A34="","",SUM(C34:F34))</f>
        <v>5902.3976959161409</v>
      </c>
    </row>
    <row r="35" spans="1:7" x14ac:dyDescent="0.3">
      <c r="A35">
        <f>+IFERROR(IF(A34+1&gt;($B$2-$B$1)*12,"",A34+1),"")</f>
        <v>26</v>
      </c>
      <c r="B35">
        <f>+IF(A35&gt;($B$2-$B$1)*12,"",IF(MOD(A35,12)=0,B34+1,B34))</f>
        <v>29</v>
      </c>
      <c r="C35" s="1">
        <f>+IF(A35="","",G34)</f>
        <v>5902.3976959161409</v>
      </c>
      <c r="D35" s="2">
        <f>+IF(A35="","",$B$4)</f>
        <v>214</v>
      </c>
      <c r="E35" s="2">
        <f>+IF(A35="","",(D34)*($B$3/12))</f>
        <v>1.605</v>
      </c>
      <c r="F35" s="2">
        <f>+IF(A35="","",($B$3/12)*C35)</f>
        <v>44.267982719371055</v>
      </c>
      <c r="G35" s="1">
        <f>+IF(A35="","",SUM(C35:F35))</f>
        <v>6162.270678635512</v>
      </c>
    </row>
    <row r="36" spans="1:7" x14ac:dyDescent="0.3">
      <c r="A36">
        <f>+IFERROR(IF(A35+1&gt;($B$2-$B$1)*12,"",A35+1),"")</f>
        <v>27</v>
      </c>
      <c r="B36">
        <f>+IF(A36&gt;($B$2-$B$1)*12,"",IF(MOD(A36,12)=0,B35+1,B35))</f>
        <v>29</v>
      </c>
      <c r="C36" s="1">
        <f>+IF(A36="","",G35)</f>
        <v>6162.270678635512</v>
      </c>
      <c r="D36" s="2">
        <f>+IF(A36="","",$B$4)</f>
        <v>214</v>
      </c>
      <c r="E36" s="2">
        <f>+IF(A36="","",(D35)*($B$3/12))</f>
        <v>1.605</v>
      </c>
      <c r="F36" s="2">
        <f>+IF(A36="","",($B$3/12)*C36)</f>
        <v>46.21703008976634</v>
      </c>
      <c r="G36" s="1">
        <f>+IF(A36="","",SUM(C36:F36))</f>
        <v>6424.0927087252776</v>
      </c>
    </row>
    <row r="37" spans="1:7" x14ac:dyDescent="0.3">
      <c r="A37">
        <f>+IFERROR(IF(A36+1&gt;($B$2-$B$1)*12,"",A36+1),"")</f>
        <v>28</v>
      </c>
      <c r="B37">
        <f>+IF(A37&gt;($B$2-$B$1)*12,"",IF(MOD(A37,12)=0,B36+1,B36))</f>
        <v>29</v>
      </c>
      <c r="C37" s="1">
        <f>+IF(A37="","",G36)</f>
        <v>6424.0927087252776</v>
      </c>
      <c r="D37" s="2">
        <f>+IF(A37="","",$B$4)</f>
        <v>214</v>
      </c>
      <c r="E37" s="2">
        <f>+IF(A37="","",(D36)*($B$3/12))</f>
        <v>1.605</v>
      </c>
      <c r="F37" s="2">
        <f>+IF(A37="","",($B$3/12)*C37)</f>
        <v>48.180695315439579</v>
      </c>
      <c r="G37" s="1">
        <f>+IF(A37="","",SUM(C37:F37))</f>
        <v>6687.8784040407163</v>
      </c>
    </row>
    <row r="38" spans="1:7" x14ac:dyDescent="0.3">
      <c r="A38">
        <f>+IFERROR(IF(A37+1&gt;($B$2-$B$1)*12,"",A37+1),"")</f>
        <v>29</v>
      </c>
      <c r="B38">
        <f>+IF(A38&gt;($B$2-$B$1)*12,"",IF(MOD(A38,12)=0,B37+1,B37))</f>
        <v>29</v>
      </c>
      <c r="C38" s="1">
        <f>+IF(A38="","",G37)</f>
        <v>6687.8784040407163</v>
      </c>
      <c r="D38" s="2">
        <f>+IF(A38="","",$B$4)</f>
        <v>214</v>
      </c>
      <c r="E38" s="2">
        <f>+IF(A38="","",(D37)*($B$3/12))</f>
        <v>1.605</v>
      </c>
      <c r="F38" s="2">
        <f>+IF(A38="","",($B$3/12)*C38)</f>
        <v>50.159088030305369</v>
      </c>
      <c r="G38" s="1">
        <f>+IF(A38="","",SUM(C38:F38))</f>
        <v>6953.6424920710215</v>
      </c>
    </row>
    <row r="39" spans="1:7" x14ac:dyDescent="0.3">
      <c r="A39">
        <f>+IFERROR(IF(A38+1&gt;($B$2-$B$1)*12,"",A38+1),"")</f>
        <v>30</v>
      </c>
      <c r="B39">
        <f>+IF(A39&gt;($B$2-$B$1)*12,"",IF(MOD(A39,12)=0,B38+1,B38))</f>
        <v>29</v>
      </c>
      <c r="C39" s="1">
        <f>+IF(A39="","",G38)</f>
        <v>6953.6424920710215</v>
      </c>
      <c r="D39" s="2">
        <f>+IF(A39="","",$B$4)</f>
        <v>214</v>
      </c>
      <c r="E39" s="2">
        <f>+IF(A39="","",(D38)*($B$3/12))</f>
        <v>1.605</v>
      </c>
      <c r="F39" s="2">
        <f>+IF(A39="","",($B$3/12)*C39)</f>
        <v>52.15231869053266</v>
      </c>
      <c r="G39" s="1">
        <f>+IF(A39="","",SUM(C39:F39))</f>
        <v>7221.3998107615535</v>
      </c>
    </row>
    <row r="40" spans="1:7" x14ac:dyDescent="0.3">
      <c r="A40">
        <f>+IFERROR(IF(A39+1&gt;($B$2-$B$1)*12,"",A39+1),"")</f>
        <v>31</v>
      </c>
      <c r="B40">
        <f>+IF(A40&gt;($B$2-$B$1)*12,"",IF(MOD(A40,12)=0,B39+1,B39))</f>
        <v>29</v>
      </c>
      <c r="C40" s="1">
        <f>+IF(A40="","",G39)</f>
        <v>7221.3998107615535</v>
      </c>
      <c r="D40" s="2">
        <f>+IF(A40="","",$B$4)</f>
        <v>214</v>
      </c>
      <c r="E40" s="2">
        <f>+IF(A40="","",(D39)*($B$3/12))</f>
        <v>1.605</v>
      </c>
      <c r="F40" s="2">
        <f>+IF(A40="","",($B$3/12)*C40)</f>
        <v>54.160498580711646</v>
      </c>
      <c r="G40" s="1">
        <f>+IF(A40="","",SUM(C40:F40))</f>
        <v>7491.1653093422647</v>
      </c>
    </row>
    <row r="41" spans="1:7" x14ac:dyDescent="0.3">
      <c r="A41">
        <f>+IFERROR(IF(A40+1&gt;($B$2-$B$1)*12,"",A40+1),"")</f>
        <v>32</v>
      </c>
      <c r="B41">
        <f>+IF(A41&gt;($B$2-$B$1)*12,"",IF(MOD(A41,12)=0,B40+1,B40))</f>
        <v>29</v>
      </c>
      <c r="C41" s="1">
        <f>+IF(A41="","",G40)</f>
        <v>7491.1653093422647</v>
      </c>
      <c r="D41" s="2">
        <f>+IF(A41="","",$B$4)</f>
        <v>214</v>
      </c>
      <c r="E41" s="2">
        <f>+IF(A41="","",(D40)*($B$3/12))</f>
        <v>1.605</v>
      </c>
      <c r="F41" s="2">
        <f>+IF(A41="","",($B$3/12)*C41)</f>
        <v>56.183739820066982</v>
      </c>
      <c r="G41" s="1">
        <f>+IF(A41="","",SUM(C41:F41))</f>
        <v>7762.9540491623311</v>
      </c>
    </row>
    <row r="42" spans="1:7" x14ac:dyDescent="0.3">
      <c r="A42">
        <f>+IFERROR(IF(A41+1&gt;($B$2-$B$1)*12,"",A41+1),"")</f>
        <v>33</v>
      </c>
      <c r="B42">
        <f>+IF(A42&gt;($B$2-$B$1)*12,"",IF(MOD(A42,12)=0,B41+1,B41))</f>
        <v>29</v>
      </c>
      <c r="C42" s="1">
        <f>+IF(A42="","",G41)</f>
        <v>7762.9540491623311</v>
      </c>
      <c r="D42" s="2">
        <f>+IF(A42="","",$B$4)</f>
        <v>214</v>
      </c>
      <c r="E42" s="2">
        <f>+IF(A42="","",(D41)*($B$3/12))</f>
        <v>1.605</v>
      </c>
      <c r="F42" s="2">
        <f>+IF(A42="","",($B$3/12)*C42)</f>
        <v>58.22215536871748</v>
      </c>
      <c r="G42" s="1">
        <f>+IF(A42="","",SUM(C42:F42))</f>
        <v>8036.7812045310484</v>
      </c>
    </row>
    <row r="43" spans="1:7" x14ac:dyDescent="0.3">
      <c r="A43">
        <f>+IFERROR(IF(A42+1&gt;($B$2-$B$1)*12,"",A42+1),"")</f>
        <v>34</v>
      </c>
      <c r="B43">
        <f>+IF(A43&gt;($B$2-$B$1)*12,"",IF(MOD(A43,12)=0,B42+1,B42))</f>
        <v>29</v>
      </c>
      <c r="C43" s="1">
        <f>+IF(A43="","",G42)</f>
        <v>8036.7812045310484</v>
      </c>
      <c r="D43" s="2">
        <f>+IF(A43="","",$B$4)</f>
        <v>214</v>
      </c>
      <c r="E43" s="2">
        <f>+IF(A43="","",(D42)*($B$3/12))</f>
        <v>1.605</v>
      </c>
      <c r="F43" s="2">
        <f>+IF(A43="","",($B$3/12)*C43)</f>
        <v>60.275859033982861</v>
      </c>
      <c r="G43" s="1">
        <f>+IF(A43="","",SUM(C43:F43))</f>
        <v>8312.6620635650324</v>
      </c>
    </row>
    <row r="44" spans="1:7" x14ac:dyDescent="0.3">
      <c r="A44">
        <f>+IFERROR(IF(A43+1&gt;($B$2-$B$1)*12,"",A43+1),"")</f>
        <v>35</v>
      </c>
      <c r="B44">
        <f>+IF(A44&gt;($B$2-$B$1)*12,"",IF(MOD(A44,12)=0,B43+1,B43))</f>
        <v>29</v>
      </c>
      <c r="C44" s="1">
        <f>+IF(A44="","",G43)</f>
        <v>8312.6620635650324</v>
      </c>
      <c r="D44" s="2">
        <f>+IF(A44="","",$B$4)</f>
        <v>214</v>
      </c>
      <c r="E44" s="2">
        <f>+IF(A44="","",(D43)*($B$3/12))</f>
        <v>1.605</v>
      </c>
      <c r="F44" s="2">
        <f>+IF(A44="","",($B$3/12)*C44)</f>
        <v>62.344965476737741</v>
      </c>
      <c r="G44" s="1">
        <f>+IF(A44="","",SUM(C44:F44))</f>
        <v>8590.6120290417693</v>
      </c>
    </row>
    <row r="45" spans="1:7" x14ac:dyDescent="0.3">
      <c r="A45">
        <f>+IFERROR(IF(A44+1&gt;($B$2-$B$1)*12,"",A44+1),"")</f>
        <v>36</v>
      </c>
      <c r="B45">
        <f>+IF(A45&gt;($B$2-$B$1)*12,"",IF(MOD(A45,12)=0,B44+1,B44))</f>
        <v>30</v>
      </c>
      <c r="C45" s="1">
        <f>+IF(A45="","",G44)</f>
        <v>8590.6120290417693</v>
      </c>
      <c r="D45" s="2">
        <f>+IF(A45="","",$B$4)</f>
        <v>214</v>
      </c>
      <c r="E45" s="2">
        <f>+IF(A45="","",(D44)*($B$3/12))</f>
        <v>1.605</v>
      </c>
      <c r="F45" s="2">
        <f>+IF(A45="","",($B$3/12)*C45)</f>
        <v>64.429590217813271</v>
      </c>
      <c r="G45" s="1">
        <f>+IF(A45="","",SUM(C45:F45))</f>
        <v>8870.6466192595817</v>
      </c>
    </row>
    <row r="46" spans="1:7" x14ac:dyDescent="0.3">
      <c r="A46">
        <f>+IFERROR(IF(A45+1&gt;($B$2-$B$1)*12,"",A45+1),"")</f>
        <v>37</v>
      </c>
      <c r="B46">
        <f>+IF(A46&gt;($B$2-$B$1)*12,"",IF(MOD(A46,12)=0,B45+1,B45))</f>
        <v>30</v>
      </c>
      <c r="C46" s="1">
        <f>+IF(A46="","",G45)</f>
        <v>8870.6466192595817</v>
      </c>
      <c r="D46" s="2">
        <f>+IF(A46="","",$B$4)</f>
        <v>214</v>
      </c>
      <c r="E46" s="2">
        <f>+IF(A46="","",(D45)*($B$3/12))</f>
        <v>1.605</v>
      </c>
      <c r="F46" s="2">
        <f>+IF(A46="","",($B$3/12)*C46)</f>
        <v>66.529849644446855</v>
      </c>
      <c r="G46" s="1">
        <f>+IF(A46="","",SUM(C46:F46))</f>
        <v>9152.7814689040279</v>
      </c>
    </row>
    <row r="47" spans="1:7" x14ac:dyDescent="0.3">
      <c r="A47">
        <f>+IFERROR(IF(A46+1&gt;($B$2-$B$1)*12,"",A46+1),"")</f>
        <v>38</v>
      </c>
      <c r="B47">
        <f>+IF(A47&gt;($B$2-$B$1)*12,"",IF(MOD(A47,12)=0,B46+1,B46))</f>
        <v>30</v>
      </c>
      <c r="C47" s="1">
        <f>+IF(A47="","",G46)</f>
        <v>9152.7814689040279</v>
      </c>
      <c r="D47" s="2">
        <f>+IF(A47="","",$B$4)</f>
        <v>214</v>
      </c>
      <c r="E47" s="2">
        <f>+IF(A47="","",(D46)*($B$3/12))</f>
        <v>1.605</v>
      </c>
      <c r="F47" s="2">
        <f>+IF(A47="","",($B$3/12)*C47)</f>
        <v>68.645861016780202</v>
      </c>
      <c r="G47" s="1">
        <f>+IF(A47="","",SUM(C47:F47))</f>
        <v>9437.0323299208085</v>
      </c>
    </row>
    <row r="48" spans="1:7" x14ac:dyDescent="0.3">
      <c r="A48">
        <f>+IFERROR(IF(A47+1&gt;($B$2-$B$1)*12,"",A47+1),"")</f>
        <v>39</v>
      </c>
      <c r="B48">
        <f>+IF(A48&gt;($B$2-$B$1)*12,"",IF(MOD(A48,12)=0,B47+1,B47))</f>
        <v>30</v>
      </c>
      <c r="C48" s="1">
        <f>+IF(A48="","",G47)</f>
        <v>9437.0323299208085</v>
      </c>
      <c r="D48" s="2">
        <f>+IF(A48="","",$B$4)</f>
        <v>214</v>
      </c>
      <c r="E48" s="2">
        <f>+IF(A48="","",(D47)*($B$3/12))</f>
        <v>1.605</v>
      </c>
      <c r="F48" s="2">
        <f>+IF(A48="","",($B$3/12)*C48)</f>
        <v>70.777742474406054</v>
      </c>
      <c r="G48" s="1">
        <f>+IF(A48="","",SUM(C48:F48))</f>
        <v>9723.4150723952134</v>
      </c>
    </row>
    <row r="49" spans="1:7" x14ac:dyDescent="0.3">
      <c r="A49">
        <f>+IFERROR(IF(A48+1&gt;($B$2-$B$1)*12,"",A48+1),"")</f>
        <v>40</v>
      </c>
      <c r="B49">
        <f>+IF(A49&gt;($B$2-$B$1)*12,"",IF(MOD(A49,12)=0,B48+1,B48))</f>
        <v>30</v>
      </c>
      <c r="C49" s="1">
        <f>+IF(A49="","",G48)</f>
        <v>9723.4150723952134</v>
      </c>
      <c r="D49" s="2">
        <f>+IF(A49="","",$B$4)</f>
        <v>214</v>
      </c>
      <c r="E49" s="2">
        <f>+IF(A49="","",(D48)*($B$3/12))</f>
        <v>1.605</v>
      </c>
      <c r="F49" s="2">
        <f>+IF(A49="","",($B$3/12)*C49)</f>
        <v>72.925613042964102</v>
      </c>
      <c r="G49" s="1">
        <f>+IF(A49="","",SUM(C49:F49))</f>
        <v>10011.945685438177</v>
      </c>
    </row>
    <row r="50" spans="1:7" x14ac:dyDescent="0.3">
      <c r="A50">
        <f>+IFERROR(IF(A49+1&gt;($B$2-$B$1)*12,"",A49+1),"")</f>
        <v>41</v>
      </c>
      <c r="B50">
        <f>+IF(A50&gt;($B$2-$B$1)*12,"",IF(MOD(A50,12)=0,B49+1,B49))</f>
        <v>30</v>
      </c>
      <c r="C50" s="1">
        <f>+IF(A50="","",G49)</f>
        <v>10011.945685438177</v>
      </c>
      <c r="D50" s="2">
        <f>+IF(A50="","",$B$4)</f>
        <v>214</v>
      </c>
      <c r="E50" s="2">
        <f>+IF(A50="","",(D49)*($B$3/12))</f>
        <v>1.605</v>
      </c>
      <c r="F50" s="2">
        <f>+IF(A50="","",($B$3/12)*C50)</f>
        <v>75.089592640786321</v>
      </c>
      <c r="G50" s="1">
        <f>+IF(A50="","",SUM(C50:F50))</f>
        <v>10302.640278078963</v>
      </c>
    </row>
    <row r="51" spans="1:7" x14ac:dyDescent="0.3">
      <c r="A51">
        <f>+IFERROR(IF(A50+1&gt;($B$2-$B$1)*12,"",A50+1),"")</f>
        <v>42</v>
      </c>
      <c r="B51">
        <f>+IF(A51&gt;($B$2-$B$1)*12,"",IF(MOD(A51,12)=0,B50+1,B50))</f>
        <v>30</v>
      </c>
      <c r="C51" s="1">
        <f>+IF(A51="","",G50)</f>
        <v>10302.640278078963</v>
      </c>
      <c r="D51" s="2">
        <f>+IF(A51="","",$B$4)</f>
        <v>214</v>
      </c>
      <c r="E51" s="2">
        <f>+IF(A51="","",(D50)*($B$3/12))</f>
        <v>1.605</v>
      </c>
      <c r="F51" s="2">
        <f>+IF(A51="","",($B$3/12)*C51)</f>
        <v>77.269802085592218</v>
      </c>
      <c r="G51" s="1">
        <f>+IF(A51="","",SUM(C51:F51))</f>
        <v>10595.515080164554</v>
      </c>
    </row>
    <row r="52" spans="1:7" x14ac:dyDescent="0.3">
      <c r="A52">
        <f>+IFERROR(IF(A51+1&gt;($B$2-$B$1)*12,"",A51+1),"")</f>
        <v>43</v>
      </c>
      <c r="B52">
        <f>+IF(A52&gt;($B$2-$B$1)*12,"",IF(MOD(A52,12)=0,B51+1,B51))</f>
        <v>30</v>
      </c>
      <c r="C52" s="1">
        <f>+IF(A52="","",G51)</f>
        <v>10595.515080164554</v>
      </c>
      <c r="D52" s="2">
        <f>+IF(A52="","",$B$4)</f>
        <v>214</v>
      </c>
      <c r="E52" s="2">
        <f>+IF(A52="","",(D51)*($B$3/12))</f>
        <v>1.605</v>
      </c>
      <c r="F52" s="2">
        <f>+IF(A52="","",($B$3/12)*C52)</f>
        <v>79.466363101234151</v>
      </c>
      <c r="G52" s="1">
        <f>+IF(A52="","",SUM(C52:F52))</f>
        <v>10890.586443265787</v>
      </c>
    </row>
    <row r="53" spans="1:7" x14ac:dyDescent="0.3">
      <c r="A53">
        <f>+IFERROR(IF(A52+1&gt;($B$2-$B$1)*12,"",A52+1),"")</f>
        <v>44</v>
      </c>
      <c r="B53">
        <f>+IF(A53&gt;($B$2-$B$1)*12,"",IF(MOD(A53,12)=0,B52+1,B52))</f>
        <v>30</v>
      </c>
      <c r="C53" s="1">
        <f>+IF(A53="","",G52)</f>
        <v>10890.586443265787</v>
      </c>
      <c r="D53" s="2">
        <f>+IF(A53="","",$B$4)</f>
        <v>214</v>
      </c>
      <c r="E53" s="2">
        <f>+IF(A53="","",(D52)*($B$3/12))</f>
        <v>1.605</v>
      </c>
      <c r="F53" s="2">
        <f>+IF(A53="","",($B$3/12)*C53)</f>
        <v>81.679398324493405</v>
      </c>
      <c r="G53" s="1">
        <f>+IF(A53="","",SUM(C53:F53))</f>
        <v>11187.87084159028</v>
      </c>
    </row>
    <row r="54" spans="1:7" x14ac:dyDescent="0.3">
      <c r="A54">
        <f>+IFERROR(IF(A53+1&gt;($B$2-$B$1)*12,"",A53+1),"")</f>
        <v>45</v>
      </c>
      <c r="B54">
        <f>+IF(A54&gt;($B$2-$B$1)*12,"",IF(MOD(A54,12)=0,B53+1,B53))</f>
        <v>30</v>
      </c>
      <c r="C54" s="1">
        <f>+IF(A54="","",G53)</f>
        <v>11187.87084159028</v>
      </c>
      <c r="D54" s="2">
        <f>+IF(A54="","",$B$4)</f>
        <v>214</v>
      </c>
      <c r="E54" s="2">
        <f>+IF(A54="","",(D53)*($B$3/12))</f>
        <v>1.605</v>
      </c>
      <c r="F54" s="2">
        <f>+IF(A54="","",($B$3/12)*C54)</f>
        <v>83.909031311927095</v>
      </c>
      <c r="G54" s="1">
        <f>+IF(A54="","",SUM(C54:F54))</f>
        <v>11487.384872902207</v>
      </c>
    </row>
    <row r="55" spans="1:7" x14ac:dyDescent="0.3">
      <c r="A55">
        <f>+IFERROR(IF(A54+1&gt;($B$2-$B$1)*12,"",A54+1),"")</f>
        <v>46</v>
      </c>
      <c r="B55">
        <f>+IF(A55&gt;($B$2-$B$1)*12,"",IF(MOD(A55,12)=0,B54+1,B54))</f>
        <v>30</v>
      </c>
      <c r="C55" s="1">
        <f>+IF(A55="","",G54)</f>
        <v>11487.384872902207</v>
      </c>
      <c r="D55" s="2">
        <f>+IF(A55="","",$B$4)</f>
        <v>214</v>
      </c>
      <c r="E55" s="2">
        <f>+IF(A55="","",(D54)*($B$3/12))</f>
        <v>1.605</v>
      </c>
      <c r="F55" s="2">
        <f>+IF(A55="","",($B$3/12)*C55)</f>
        <v>86.15538654676655</v>
      </c>
      <c r="G55" s="1">
        <f>+IF(A55="","",SUM(C55:F55))</f>
        <v>11789.145259448973</v>
      </c>
    </row>
    <row r="56" spans="1:7" x14ac:dyDescent="0.3">
      <c r="A56">
        <f>+IFERROR(IF(A55+1&gt;($B$2-$B$1)*12,"",A55+1),"")</f>
        <v>47</v>
      </c>
      <c r="B56">
        <f>+IF(A56&gt;($B$2-$B$1)*12,"",IF(MOD(A56,12)=0,B55+1,B55))</f>
        <v>30</v>
      </c>
      <c r="C56" s="1">
        <f>+IF(A56="","",G55)</f>
        <v>11789.145259448973</v>
      </c>
      <c r="D56" s="2">
        <f>+IF(A56="","",$B$4)</f>
        <v>214</v>
      </c>
      <c r="E56" s="2">
        <f>+IF(A56="","",(D55)*($B$3/12))</f>
        <v>1.605</v>
      </c>
      <c r="F56" s="2">
        <f>+IF(A56="","",($B$3/12)*C56)</f>
        <v>88.418589445867298</v>
      </c>
      <c r="G56" s="1">
        <f>+IF(A56="","",SUM(C56:F56))</f>
        <v>12093.16884889484</v>
      </c>
    </row>
    <row r="57" spans="1:7" x14ac:dyDescent="0.3">
      <c r="A57">
        <f>+IFERROR(IF(A56+1&gt;($B$2-$B$1)*12,"",A56+1),"")</f>
        <v>48</v>
      </c>
      <c r="B57">
        <f>+IF(A57&gt;($B$2-$B$1)*12,"",IF(MOD(A57,12)=0,B56+1,B56))</f>
        <v>31</v>
      </c>
      <c r="C57" s="1">
        <f>+IF(A57="","",G56)</f>
        <v>12093.16884889484</v>
      </c>
      <c r="D57" s="2">
        <f>+IF(A57="","",$B$4)</f>
        <v>214</v>
      </c>
      <c r="E57" s="2">
        <f>+IF(A57="","",(D56)*($B$3/12))</f>
        <v>1.605</v>
      </c>
      <c r="F57" s="2">
        <f>+IF(A57="","",($B$3/12)*C57)</f>
        <v>90.698766366711297</v>
      </c>
      <c r="G57" s="1">
        <f>+IF(A57="","",SUM(C57:F57))</f>
        <v>12399.472615261551</v>
      </c>
    </row>
    <row r="58" spans="1:7" x14ac:dyDescent="0.3">
      <c r="A58">
        <f>+IFERROR(IF(A57+1&gt;($B$2-$B$1)*12,"",A57+1),"")</f>
        <v>49</v>
      </c>
      <c r="B58">
        <f>+IF(A58&gt;($B$2-$B$1)*12,"",IF(MOD(A58,12)=0,B57+1,B57))</f>
        <v>31</v>
      </c>
      <c r="C58" s="1">
        <f>+IF(A58="","",G57)</f>
        <v>12399.472615261551</v>
      </c>
      <c r="D58" s="2">
        <f>+IF(A58="","",$B$4)</f>
        <v>214</v>
      </c>
      <c r="E58" s="2">
        <f>+IF(A58="","",(D57)*($B$3/12))</f>
        <v>1.605</v>
      </c>
      <c r="F58" s="2">
        <f>+IF(A58="","",($B$3/12)*C58)</f>
        <v>92.996044614461624</v>
      </c>
      <c r="G58" s="1">
        <f>+IF(A58="","",SUM(C58:F58))</f>
        <v>12708.073659876012</v>
      </c>
    </row>
    <row r="59" spans="1:7" x14ac:dyDescent="0.3">
      <c r="A59">
        <f>+IFERROR(IF(A58+1&gt;($B$2-$B$1)*12,"",A58+1),"")</f>
        <v>50</v>
      </c>
      <c r="B59">
        <f>+IF(A59&gt;($B$2-$B$1)*12,"",IF(MOD(A59,12)=0,B58+1,B58))</f>
        <v>31</v>
      </c>
      <c r="C59" s="1">
        <f>+IF(A59="","",G58)</f>
        <v>12708.073659876012</v>
      </c>
      <c r="D59" s="2">
        <f>+IF(A59="","",$B$4)</f>
        <v>214</v>
      </c>
      <c r="E59" s="2">
        <f>+IF(A59="","",(D58)*($B$3/12))</f>
        <v>1.605</v>
      </c>
      <c r="F59" s="2">
        <f>+IF(A59="","",($B$3/12)*C59)</f>
        <v>95.310552449070087</v>
      </c>
      <c r="G59" s="1">
        <f>+IF(A59="","",SUM(C59:F59))</f>
        <v>13018.989212325081</v>
      </c>
    </row>
    <row r="60" spans="1:7" x14ac:dyDescent="0.3">
      <c r="A60">
        <f>+IFERROR(IF(A59+1&gt;($B$2-$B$1)*12,"",A59+1),"")</f>
        <v>51</v>
      </c>
      <c r="B60">
        <f>+IF(A60&gt;($B$2-$B$1)*12,"",IF(MOD(A60,12)=0,B59+1,B59))</f>
        <v>31</v>
      </c>
      <c r="C60" s="1">
        <f>+IF(A60="","",G59)</f>
        <v>13018.989212325081</v>
      </c>
      <c r="D60" s="2">
        <f>+IF(A60="","",$B$4)</f>
        <v>214</v>
      </c>
      <c r="E60" s="2">
        <f>+IF(A60="","",(D59)*($B$3/12))</f>
        <v>1.605</v>
      </c>
      <c r="F60" s="2">
        <f>+IF(A60="","",($B$3/12)*C60)</f>
        <v>97.642419092438104</v>
      </c>
      <c r="G60" s="1">
        <f>+IF(A60="","",SUM(C60:F60))</f>
        <v>13332.23663141752</v>
      </c>
    </row>
    <row r="61" spans="1:7" x14ac:dyDescent="0.3">
      <c r="A61">
        <f>+IFERROR(IF(A60+1&gt;($B$2-$B$1)*12,"",A60+1),"")</f>
        <v>52</v>
      </c>
      <c r="B61">
        <f>+IF(A61&gt;($B$2-$B$1)*12,"",IF(MOD(A61,12)=0,B60+1,B60))</f>
        <v>31</v>
      </c>
      <c r="C61" s="1">
        <f>+IF(A61="","",G60)</f>
        <v>13332.23663141752</v>
      </c>
      <c r="D61" s="2">
        <f>+IF(A61="","",$B$4)</f>
        <v>214</v>
      </c>
      <c r="E61" s="2">
        <f>+IF(A61="","",(D60)*($B$3/12))</f>
        <v>1.605</v>
      </c>
      <c r="F61" s="2">
        <f>+IF(A61="","",($B$3/12)*C61)</f>
        <v>99.991774735631395</v>
      </c>
      <c r="G61" s="1">
        <f>+IF(A61="","",SUM(C61:F61))</f>
        <v>13647.833406153151</v>
      </c>
    </row>
    <row r="62" spans="1:7" x14ac:dyDescent="0.3">
      <c r="A62">
        <f>+IFERROR(IF(A61+1&gt;($B$2-$B$1)*12,"",A61+1),"")</f>
        <v>53</v>
      </c>
      <c r="B62">
        <f>+IF(A62&gt;($B$2-$B$1)*12,"",IF(MOD(A62,12)=0,B61+1,B61))</f>
        <v>31</v>
      </c>
      <c r="C62" s="1">
        <f>+IF(A62="","",G61)</f>
        <v>13647.833406153151</v>
      </c>
      <c r="D62" s="2">
        <f>+IF(A62="","",$B$4)</f>
        <v>214</v>
      </c>
      <c r="E62" s="2">
        <f>+IF(A62="","",(D61)*($B$3/12))</f>
        <v>1.605</v>
      </c>
      <c r="F62" s="2">
        <f>+IF(A62="","",($B$3/12)*C62)</f>
        <v>102.35875054614863</v>
      </c>
      <c r="G62" s="1">
        <f>+IF(A62="","",SUM(C62:F62))</f>
        <v>13965.7971566993</v>
      </c>
    </row>
    <row r="63" spans="1:7" x14ac:dyDescent="0.3">
      <c r="A63">
        <f>+IFERROR(IF(A62+1&gt;($B$2-$B$1)*12,"",A62+1),"")</f>
        <v>54</v>
      </c>
      <c r="B63">
        <f>+IF(A63&gt;($B$2-$B$1)*12,"",IF(MOD(A63,12)=0,B62+1,B62))</f>
        <v>31</v>
      </c>
      <c r="C63" s="1">
        <f>+IF(A63="","",G62)</f>
        <v>13965.7971566993</v>
      </c>
      <c r="D63" s="2">
        <f>+IF(A63="","",$B$4)</f>
        <v>214</v>
      </c>
      <c r="E63" s="2">
        <f>+IF(A63="","",(D62)*($B$3/12))</f>
        <v>1.605</v>
      </c>
      <c r="F63" s="2">
        <f>+IF(A63="","",($B$3/12)*C63)</f>
        <v>104.74347867524475</v>
      </c>
      <c r="G63" s="1">
        <f>+IF(A63="","",SUM(C63:F63))</f>
        <v>14286.145635374545</v>
      </c>
    </row>
    <row r="64" spans="1:7" x14ac:dyDescent="0.3">
      <c r="A64">
        <f>+IFERROR(IF(A63+1&gt;($B$2-$B$1)*12,"",A63+1),"")</f>
        <v>55</v>
      </c>
      <c r="B64">
        <f>+IF(A64&gt;($B$2-$B$1)*12,"",IF(MOD(A64,12)=0,B63+1,B63))</f>
        <v>31</v>
      </c>
      <c r="C64" s="1">
        <f>+IF(A64="","",G63)</f>
        <v>14286.145635374545</v>
      </c>
      <c r="D64" s="2">
        <f>+IF(A64="","",$B$4)</f>
        <v>214</v>
      </c>
      <c r="E64" s="2">
        <f>+IF(A64="","",(D63)*($B$3/12))</f>
        <v>1.605</v>
      </c>
      <c r="F64" s="2">
        <f>+IF(A64="","",($B$3/12)*C64)</f>
        <v>107.14609226530908</v>
      </c>
      <c r="G64" s="1">
        <f>+IF(A64="","",SUM(C64:F64))</f>
        <v>14608.896727639854</v>
      </c>
    </row>
    <row r="65" spans="1:7" x14ac:dyDescent="0.3">
      <c r="A65">
        <f>+IFERROR(IF(A64+1&gt;($B$2-$B$1)*12,"",A64+1),"")</f>
        <v>56</v>
      </c>
      <c r="B65">
        <f>+IF(A65&gt;($B$2-$B$1)*12,"",IF(MOD(A65,12)=0,B64+1,B64))</f>
        <v>31</v>
      </c>
      <c r="C65" s="1">
        <f>+IF(A65="","",G64)</f>
        <v>14608.896727639854</v>
      </c>
      <c r="D65" s="2">
        <f>+IF(A65="","",$B$4)</f>
        <v>214</v>
      </c>
      <c r="E65" s="2">
        <f>+IF(A65="","",(D64)*($B$3/12))</f>
        <v>1.605</v>
      </c>
      <c r="F65" s="2">
        <f>+IF(A65="","",($B$3/12)*C65)</f>
        <v>109.5667254572989</v>
      </c>
      <c r="G65" s="1">
        <f>+IF(A65="","",SUM(C65:F65))</f>
        <v>14934.068453097152</v>
      </c>
    </row>
    <row r="66" spans="1:7" x14ac:dyDescent="0.3">
      <c r="A66">
        <f>+IFERROR(IF(A65+1&gt;($B$2-$B$1)*12,"",A65+1),"")</f>
        <v>57</v>
      </c>
      <c r="B66">
        <f>+IF(A66&gt;($B$2-$B$1)*12,"",IF(MOD(A66,12)=0,B65+1,B65))</f>
        <v>31</v>
      </c>
      <c r="C66" s="1">
        <f>+IF(A66="","",G65)</f>
        <v>14934.068453097152</v>
      </c>
      <c r="D66" s="2">
        <f>+IF(A66="","",$B$4)</f>
        <v>214</v>
      </c>
      <c r="E66" s="2">
        <f>+IF(A66="","",(D65)*($B$3/12))</f>
        <v>1.605</v>
      </c>
      <c r="F66" s="2">
        <f>+IF(A66="","",($B$3/12)*C66)</f>
        <v>112.00551339822864</v>
      </c>
      <c r="G66" s="1">
        <f>+IF(A66="","",SUM(C66:F66))</f>
        <v>15261.678966495379</v>
      </c>
    </row>
    <row r="67" spans="1:7" x14ac:dyDescent="0.3">
      <c r="A67">
        <f>+IFERROR(IF(A66+1&gt;($B$2-$B$1)*12,"",A66+1),"")</f>
        <v>58</v>
      </c>
      <c r="B67">
        <f>+IF(A67&gt;($B$2-$B$1)*12,"",IF(MOD(A67,12)=0,B66+1,B66))</f>
        <v>31</v>
      </c>
      <c r="C67" s="1">
        <f>+IF(A67="","",G66)</f>
        <v>15261.678966495379</v>
      </c>
      <c r="D67" s="2">
        <f>+IF(A67="","",$B$4)</f>
        <v>214</v>
      </c>
      <c r="E67" s="2">
        <f>+IF(A67="","",(D66)*($B$3/12))</f>
        <v>1.605</v>
      </c>
      <c r="F67" s="2">
        <f>+IF(A67="","",($B$3/12)*C67)</f>
        <v>114.46259224871534</v>
      </c>
      <c r="G67" s="1">
        <f>+IF(A67="","",SUM(C67:F67))</f>
        <v>15591.746558744095</v>
      </c>
    </row>
    <row r="68" spans="1:7" x14ac:dyDescent="0.3">
      <c r="A68">
        <f>+IFERROR(IF(A67+1&gt;($B$2-$B$1)*12,"",A67+1),"")</f>
        <v>59</v>
      </c>
      <c r="B68">
        <f>+IF(A68&gt;($B$2-$B$1)*12,"",IF(MOD(A68,12)=0,B67+1,B67))</f>
        <v>31</v>
      </c>
      <c r="C68" s="1">
        <f>+IF(A68="","",G67)</f>
        <v>15591.746558744095</v>
      </c>
      <c r="D68" s="2">
        <f>+IF(A68="","",$B$4)</f>
        <v>214</v>
      </c>
      <c r="E68" s="2">
        <f>+IF(A68="","",(D67)*($B$3/12))</f>
        <v>1.605</v>
      </c>
      <c r="F68" s="2">
        <f>+IF(A68="","",($B$3/12)*C68)</f>
        <v>116.9380991905807</v>
      </c>
      <c r="G68" s="1">
        <f>+IF(A68="","",SUM(C68:F68))</f>
        <v>15924.289657934674</v>
      </c>
    </row>
    <row r="69" spans="1:7" x14ac:dyDescent="0.3">
      <c r="A69">
        <f>+IFERROR(IF(A68+1&gt;($B$2-$B$1)*12,"",A68+1),"")</f>
        <v>60</v>
      </c>
      <c r="B69">
        <f>+IF(A69&gt;($B$2-$B$1)*12,"",IF(MOD(A69,12)=0,B68+1,B68))</f>
        <v>32</v>
      </c>
      <c r="C69" s="1">
        <f>+IF(A69="","",G68)</f>
        <v>15924.289657934674</v>
      </c>
      <c r="D69" s="2">
        <f>+IF(A69="","",$B$4)</f>
        <v>214</v>
      </c>
      <c r="E69" s="2">
        <f>+IF(A69="","",(D68)*($B$3/12))</f>
        <v>1.605</v>
      </c>
      <c r="F69" s="2">
        <f>+IF(A69="","",($B$3/12)*C69)</f>
        <v>119.43217243451005</v>
      </c>
      <c r="G69" s="1">
        <f>+IF(A69="","",SUM(C69:F69))</f>
        <v>16259.326830369184</v>
      </c>
    </row>
    <row r="70" spans="1:7" x14ac:dyDescent="0.3">
      <c r="A70">
        <f>+IFERROR(IF(A69+1&gt;($B$2-$B$1)*12,"",A69+1),"")</f>
        <v>61</v>
      </c>
      <c r="B70">
        <f>+IF(A70&gt;($B$2-$B$1)*12,"",IF(MOD(A70,12)=0,B69+1,B69))</f>
        <v>32</v>
      </c>
      <c r="C70" s="1">
        <f>+IF(A70="","",G69)</f>
        <v>16259.326830369184</v>
      </c>
      <c r="D70" s="2">
        <f>+IF(A70="","",$B$4)</f>
        <v>214</v>
      </c>
      <c r="E70" s="2">
        <f>+IF(A70="","",(D69)*($B$3/12))</f>
        <v>1.605</v>
      </c>
      <c r="F70" s="2">
        <f>+IF(A70="","",($B$3/12)*C70)</f>
        <v>121.94495122776887</v>
      </c>
      <c r="G70" s="1">
        <f>+IF(A70="","",SUM(C70:F70))</f>
        <v>16596.876781596951</v>
      </c>
    </row>
    <row r="71" spans="1:7" x14ac:dyDescent="0.3">
      <c r="A71">
        <f>+IFERROR(IF(A70+1&gt;($B$2-$B$1)*12,"",A70+1),"")</f>
        <v>62</v>
      </c>
      <c r="B71">
        <f>+IF(A71&gt;($B$2-$B$1)*12,"",IF(MOD(A71,12)=0,B70+1,B70))</f>
        <v>32</v>
      </c>
      <c r="C71" s="1">
        <f>+IF(A71="","",G70)</f>
        <v>16596.876781596951</v>
      </c>
      <c r="D71" s="2">
        <f>+IF(A71="","",$B$4)</f>
        <v>214</v>
      </c>
      <c r="E71" s="2">
        <f>+IF(A71="","",(D70)*($B$3/12))</f>
        <v>1.605</v>
      </c>
      <c r="F71" s="2">
        <f>+IF(A71="","",($B$3/12)*C71)</f>
        <v>124.47657586197712</v>
      </c>
      <c r="G71" s="1">
        <f>+IF(A71="","",SUM(C71:F71))</f>
        <v>16936.958357458927</v>
      </c>
    </row>
    <row r="72" spans="1:7" x14ac:dyDescent="0.3">
      <c r="A72">
        <f>+IFERROR(IF(A71+1&gt;($B$2-$B$1)*12,"",A71+1),"")</f>
        <v>63</v>
      </c>
      <c r="B72">
        <f>+IF(A72&gt;($B$2-$B$1)*12,"",IF(MOD(A72,12)=0,B71+1,B71))</f>
        <v>32</v>
      </c>
      <c r="C72" s="1">
        <f>+IF(A72="","",G71)</f>
        <v>16936.958357458927</v>
      </c>
      <c r="D72" s="2">
        <f>+IF(A72="","",$B$4)</f>
        <v>214</v>
      </c>
      <c r="E72" s="2">
        <f>+IF(A72="","",(D71)*($B$3/12))</f>
        <v>1.605</v>
      </c>
      <c r="F72" s="2">
        <f>+IF(A72="","",($B$3/12)*C72)</f>
        <v>127.02718768094195</v>
      </c>
      <c r="G72" s="1">
        <f>+IF(A72="","",SUM(C72:F72))</f>
        <v>17279.590545139868</v>
      </c>
    </row>
    <row r="73" spans="1:7" x14ac:dyDescent="0.3">
      <c r="A73">
        <f>+IFERROR(IF(A72+1&gt;($B$2-$B$1)*12,"",A72+1),"")</f>
        <v>64</v>
      </c>
      <c r="B73">
        <f>+IF(A73&gt;($B$2-$B$1)*12,"",IF(MOD(A73,12)=0,B72+1,B72))</f>
        <v>32</v>
      </c>
      <c r="C73" s="1">
        <f>+IF(A73="","",G72)</f>
        <v>17279.590545139868</v>
      </c>
      <c r="D73" s="2">
        <f>+IF(A73="","",$B$4)</f>
        <v>214</v>
      </c>
      <c r="E73" s="2">
        <f>+IF(A73="","",(D72)*($B$3/12))</f>
        <v>1.605</v>
      </c>
      <c r="F73" s="2">
        <f>+IF(A73="","",($B$3/12)*C73)</f>
        <v>129.59692908854902</v>
      </c>
      <c r="G73" s="1">
        <f>+IF(A73="","",SUM(C73:F73))</f>
        <v>17624.792474228416</v>
      </c>
    </row>
    <row r="74" spans="1:7" x14ac:dyDescent="0.3">
      <c r="A74">
        <f>+IFERROR(IF(A73+1&gt;($B$2-$B$1)*12,"",A73+1),"")</f>
        <v>65</v>
      </c>
      <c r="B74">
        <f>+IF(A74&gt;($B$2-$B$1)*12,"",IF(MOD(A74,12)=0,B73+1,B73))</f>
        <v>32</v>
      </c>
      <c r="C74" s="1">
        <f>+IF(A74="","",G73)</f>
        <v>17624.792474228416</v>
      </c>
      <c r="D74" s="2">
        <f>+IF(A74="","",$B$4)</f>
        <v>214</v>
      </c>
      <c r="E74" s="2">
        <f>+IF(A74="","",(D73)*($B$3/12))</f>
        <v>1.605</v>
      </c>
      <c r="F74" s="2">
        <f>+IF(A74="","",($B$3/12)*C74)</f>
        <v>132.18594355671311</v>
      </c>
      <c r="G74" s="1">
        <f>+IF(A74="","",SUM(C74:F74))</f>
        <v>17972.583417785128</v>
      </c>
    </row>
    <row r="75" spans="1:7" x14ac:dyDescent="0.3">
      <c r="A75">
        <f>+IFERROR(IF(A74+1&gt;($B$2-$B$1)*12,"",A74+1),"")</f>
        <v>66</v>
      </c>
      <c r="B75">
        <f>+IF(A75&gt;($B$2-$B$1)*12,"",IF(MOD(A75,12)=0,B74+1,B74))</f>
        <v>32</v>
      </c>
      <c r="C75" s="1">
        <f>+IF(A75="","",G74)</f>
        <v>17972.583417785128</v>
      </c>
      <c r="D75" s="2">
        <f>+IF(A75="","",$B$4)</f>
        <v>214</v>
      </c>
      <c r="E75" s="2">
        <f>+IF(A75="","",(D74)*($B$3/12))</f>
        <v>1.605</v>
      </c>
      <c r="F75" s="2">
        <f>+IF(A75="","",($B$3/12)*C75)</f>
        <v>134.79437563338846</v>
      </c>
      <c r="G75" s="1">
        <f>+IF(A75="","",SUM(C75:F75))</f>
        <v>18322.982793418516</v>
      </c>
    </row>
    <row r="76" spans="1:7" x14ac:dyDescent="0.3">
      <c r="A76">
        <f>+IFERROR(IF(A75+1&gt;($B$2-$B$1)*12,"",A75+1),"")</f>
        <v>67</v>
      </c>
      <c r="B76">
        <f>+IF(A76&gt;($B$2-$B$1)*12,"",IF(MOD(A76,12)=0,B75+1,B75))</f>
        <v>32</v>
      </c>
      <c r="C76" s="1">
        <f>+IF(A76="","",G75)</f>
        <v>18322.982793418516</v>
      </c>
      <c r="D76" s="2">
        <f>+IF(A76="","",$B$4)</f>
        <v>214</v>
      </c>
      <c r="E76" s="2">
        <f>+IF(A76="","",(D75)*($B$3/12))</f>
        <v>1.605</v>
      </c>
      <c r="F76" s="2">
        <f>+IF(A76="","",($B$3/12)*C76)</f>
        <v>137.42237095063888</v>
      </c>
      <c r="G76" s="1">
        <f>+IF(A76="","",SUM(C76:F76))</f>
        <v>18676.010164369156</v>
      </c>
    </row>
    <row r="77" spans="1:7" x14ac:dyDescent="0.3">
      <c r="A77">
        <f>+IFERROR(IF(A76+1&gt;($B$2-$B$1)*12,"",A76+1),"")</f>
        <v>68</v>
      </c>
      <c r="B77">
        <f>+IF(A77&gt;($B$2-$B$1)*12,"",IF(MOD(A77,12)=0,B76+1,B76))</f>
        <v>32</v>
      </c>
      <c r="C77" s="1">
        <f>+IF(A77="","",G76)</f>
        <v>18676.010164369156</v>
      </c>
      <c r="D77" s="2">
        <f>+IF(A77="","",$B$4)</f>
        <v>214</v>
      </c>
      <c r="E77" s="2">
        <f>+IF(A77="","",(D76)*($B$3/12))</f>
        <v>1.605</v>
      </c>
      <c r="F77" s="2">
        <f>+IF(A77="","",($B$3/12)*C77)</f>
        <v>140.07007623276866</v>
      </c>
      <c r="G77" s="1">
        <f>+IF(A77="","",SUM(C77:F77))</f>
        <v>19031.685240601924</v>
      </c>
    </row>
    <row r="78" spans="1:7" x14ac:dyDescent="0.3">
      <c r="A78">
        <f>+IFERROR(IF(A77+1&gt;($B$2-$B$1)*12,"",A77+1),"")</f>
        <v>69</v>
      </c>
      <c r="B78">
        <f>+IF(A78&gt;($B$2-$B$1)*12,"",IF(MOD(A78,12)=0,B77+1,B77))</f>
        <v>32</v>
      </c>
      <c r="C78" s="1">
        <f>+IF(A78="","",G77)</f>
        <v>19031.685240601924</v>
      </c>
      <c r="D78" s="2">
        <f>+IF(A78="","",$B$4)</f>
        <v>214</v>
      </c>
      <c r="E78" s="2">
        <f>+IF(A78="","",(D77)*($B$3/12))</f>
        <v>1.605</v>
      </c>
      <c r="F78" s="2">
        <f>+IF(A78="","",($B$3/12)*C78)</f>
        <v>142.73763930451443</v>
      </c>
      <c r="G78" s="1">
        <f>+IF(A78="","",SUM(C78:F78))</f>
        <v>19390.02787990644</v>
      </c>
    </row>
    <row r="79" spans="1:7" x14ac:dyDescent="0.3">
      <c r="A79">
        <f>+IFERROR(IF(A78+1&gt;($B$2-$B$1)*12,"",A78+1),"")</f>
        <v>70</v>
      </c>
      <c r="B79">
        <f>+IF(A79&gt;($B$2-$B$1)*12,"",IF(MOD(A79,12)=0,B78+1,B78))</f>
        <v>32</v>
      </c>
      <c r="C79" s="1">
        <f>+IF(A79="","",G78)</f>
        <v>19390.02787990644</v>
      </c>
      <c r="D79" s="2">
        <f>+IF(A79="","",$B$4)</f>
        <v>214</v>
      </c>
      <c r="E79" s="2">
        <f>+IF(A79="","",(D78)*($B$3/12))</f>
        <v>1.605</v>
      </c>
      <c r="F79" s="2">
        <f>+IF(A79="","",($B$3/12)*C79)</f>
        <v>145.42520909929829</v>
      </c>
      <c r="G79" s="1">
        <f>+IF(A79="","",SUM(C79:F79))</f>
        <v>19751.058089005739</v>
      </c>
    </row>
    <row r="80" spans="1:7" x14ac:dyDescent="0.3">
      <c r="A80">
        <f>+IFERROR(IF(A79+1&gt;($B$2-$B$1)*12,"",A79+1),"")</f>
        <v>71</v>
      </c>
      <c r="B80">
        <f>+IF(A80&gt;($B$2-$B$1)*12,"",IF(MOD(A80,12)=0,B79+1,B79))</f>
        <v>32</v>
      </c>
      <c r="C80" s="1">
        <f>+IF(A80="","",G79)</f>
        <v>19751.058089005739</v>
      </c>
      <c r="D80" s="2">
        <f>+IF(A80="","",$B$4)</f>
        <v>214</v>
      </c>
      <c r="E80" s="2">
        <f>+IF(A80="","",(D79)*($B$3/12))</f>
        <v>1.605</v>
      </c>
      <c r="F80" s="2">
        <f>+IF(A80="","",($B$3/12)*C80)</f>
        <v>148.13293566754302</v>
      </c>
      <c r="G80" s="1">
        <f>+IF(A80="","",SUM(C80:F80))</f>
        <v>20114.79602467328</v>
      </c>
    </row>
    <row r="81" spans="1:7" x14ac:dyDescent="0.3">
      <c r="A81">
        <f>+IFERROR(IF(A80+1&gt;($B$2-$B$1)*12,"",A80+1),"")</f>
        <v>72</v>
      </c>
      <c r="B81">
        <f>+IF(A81&gt;($B$2-$B$1)*12,"",IF(MOD(A81,12)=0,B80+1,B80))</f>
        <v>33</v>
      </c>
      <c r="C81" s="1">
        <f>+IF(A81="","",G80)</f>
        <v>20114.79602467328</v>
      </c>
      <c r="D81" s="2">
        <f>+IF(A81="","",$B$4)</f>
        <v>214</v>
      </c>
      <c r="E81" s="2">
        <f>+IF(A81="","",(D80)*($B$3/12))</f>
        <v>1.605</v>
      </c>
      <c r="F81" s="2">
        <f>+IF(A81="","",($B$3/12)*C81)</f>
        <v>150.86097018504958</v>
      </c>
      <c r="G81" s="1">
        <f>+IF(A81="","",SUM(C81:F81))</f>
        <v>20481.261994858331</v>
      </c>
    </row>
    <row r="82" spans="1:7" x14ac:dyDescent="0.3">
      <c r="A82">
        <f>+IFERROR(IF(A81+1&gt;($B$2-$B$1)*12,"",A81+1),"")</f>
        <v>73</v>
      </c>
      <c r="B82">
        <f>+IF(A82&gt;($B$2-$B$1)*12,"",IF(MOD(A82,12)=0,B81+1,B81))</f>
        <v>33</v>
      </c>
      <c r="C82" s="1">
        <f>+IF(A82="","",G81)</f>
        <v>20481.261994858331</v>
      </c>
      <c r="D82" s="2">
        <f>+IF(A82="","",$B$4)</f>
        <v>214</v>
      </c>
      <c r="E82" s="2">
        <f>+IF(A82="","",(D81)*($B$3/12))</f>
        <v>1.605</v>
      </c>
      <c r="F82" s="2">
        <f>+IF(A82="","",($B$3/12)*C82)</f>
        <v>153.60946496143748</v>
      </c>
      <c r="G82" s="1">
        <f>+IF(A82="","",SUM(C82:F82))</f>
        <v>20850.476459819769</v>
      </c>
    </row>
    <row r="83" spans="1:7" x14ac:dyDescent="0.3">
      <c r="A83">
        <f>+IFERROR(IF(A82+1&gt;($B$2-$B$1)*12,"",A82+1),"")</f>
        <v>74</v>
      </c>
      <c r="B83">
        <f>+IF(A83&gt;($B$2-$B$1)*12,"",IF(MOD(A83,12)=0,B82+1,B82))</f>
        <v>33</v>
      </c>
      <c r="C83" s="1">
        <f>+IF(A83="","",G82)</f>
        <v>20850.476459819769</v>
      </c>
      <c r="D83" s="2">
        <f>+IF(A83="","",$B$4)</f>
        <v>214</v>
      </c>
      <c r="E83" s="2">
        <f>+IF(A83="","",(D82)*($B$3/12))</f>
        <v>1.605</v>
      </c>
      <c r="F83" s="2">
        <f>+IF(A83="","",($B$3/12)*C83)</f>
        <v>156.37857344864827</v>
      </c>
      <c r="G83" s="1">
        <f>+IF(A83="","",SUM(C83:F83))</f>
        <v>21222.460033268417</v>
      </c>
    </row>
    <row r="84" spans="1:7" x14ac:dyDescent="0.3">
      <c r="A84">
        <f>+IFERROR(IF(A83+1&gt;($B$2-$B$1)*12,"",A83+1),"")</f>
        <v>75</v>
      </c>
      <c r="B84">
        <f>+IF(A84&gt;($B$2-$B$1)*12,"",IF(MOD(A84,12)=0,B83+1,B83))</f>
        <v>33</v>
      </c>
      <c r="C84" s="1">
        <f>+IF(A84="","",G83)</f>
        <v>21222.460033268417</v>
      </c>
      <c r="D84" s="2">
        <f>+IF(A84="","",$B$4)</f>
        <v>214</v>
      </c>
      <c r="E84" s="2">
        <f>+IF(A84="","",(D83)*($B$3/12))</f>
        <v>1.605</v>
      </c>
      <c r="F84" s="2">
        <f>+IF(A84="","",($B$3/12)*C84)</f>
        <v>159.16845024951311</v>
      </c>
      <c r="G84" s="1">
        <f>+IF(A84="","",SUM(C84:F84))</f>
        <v>21597.233483517928</v>
      </c>
    </row>
    <row r="85" spans="1:7" x14ac:dyDescent="0.3">
      <c r="A85">
        <f>+IFERROR(IF(A84+1&gt;($B$2-$B$1)*12,"",A84+1),"")</f>
        <v>76</v>
      </c>
      <c r="B85">
        <f>+IF(A85&gt;($B$2-$B$1)*12,"",IF(MOD(A85,12)=0,B84+1,B84))</f>
        <v>33</v>
      </c>
      <c r="C85" s="1">
        <f>+IF(A85="","",G84)</f>
        <v>21597.233483517928</v>
      </c>
      <c r="D85" s="2">
        <f>+IF(A85="","",$B$4)</f>
        <v>214</v>
      </c>
      <c r="E85" s="2">
        <f>+IF(A85="","",(D84)*($B$3/12))</f>
        <v>1.605</v>
      </c>
      <c r="F85" s="2">
        <f>+IF(A85="","",($B$3/12)*C85)</f>
        <v>161.97925112638447</v>
      </c>
      <c r="G85" s="1">
        <f>+IF(A85="","",SUM(C85:F85))</f>
        <v>21974.817734644312</v>
      </c>
    </row>
    <row r="86" spans="1:7" x14ac:dyDescent="0.3">
      <c r="A86">
        <f>+IFERROR(IF(A85+1&gt;($B$2-$B$1)*12,"",A85+1),"")</f>
        <v>77</v>
      </c>
      <c r="B86">
        <f>+IF(A86&gt;($B$2-$B$1)*12,"",IF(MOD(A86,12)=0,B85+1,B85))</f>
        <v>33</v>
      </c>
      <c r="C86" s="1">
        <f>+IF(A86="","",G85)</f>
        <v>21974.817734644312</v>
      </c>
      <c r="D86" s="2">
        <f>+IF(A86="","",$B$4)</f>
        <v>214</v>
      </c>
      <c r="E86" s="2">
        <f>+IF(A86="","",(D85)*($B$3/12))</f>
        <v>1.605</v>
      </c>
      <c r="F86" s="2">
        <f>+IF(A86="","",($B$3/12)*C86)</f>
        <v>164.81113300983233</v>
      </c>
      <c r="G86" s="1">
        <f>+IF(A86="","",SUM(C86:F86))</f>
        <v>22355.233867654144</v>
      </c>
    </row>
    <row r="87" spans="1:7" x14ac:dyDescent="0.3">
      <c r="A87">
        <f>+IFERROR(IF(A86+1&gt;($B$2-$B$1)*12,"",A86+1),"")</f>
        <v>78</v>
      </c>
      <c r="B87">
        <f>+IF(A87&gt;($B$2-$B$1)*12,"",IF(MOD(A87,12)=0,B86+1,B86))</f>
        <v>33</v>
      </c>
      <c r="C87" s="1">
        <f>+IF(A87="","",G86)</f>
        <v>22355.233867654144</v>
      </c>
      <c r="D87" s="2">
        <f>+IF(A87="","",$B$4)</f>
        <v>214</v>
      </c>
      <c r="E87" s="2">
        <f>+IF(A87="","",(D86)*($B$3/12))</f>
        <v>1.605</v>
      </c>
      <c r="F87" s="2">
        <f>+IF(A87="","",($B$3/12)*C87)</f>
        <v>167.66425400740607</v>
      </c>
      <c r="G87" s="1">
        <f>+IF(A87="","",SUM(C87:F87))</f>
        <v>22738.50312166155</v>
      </c>
    </row>
    <row r="88" spans="1:7" x14ac:dyDescent="0.3">
      <c r="A88">
        <f>+IFERROR(IF(A87+1&gt;($B$2-$B$1)*12,"",A87+1),"")</f>
        <v>79</v>
      </c>
      <c r="B88">
        <f>+IF(A88&gt;($B$2-$B$1)*12,"",IF(MOD(A88,12)=0,B87+1,B87))</f>
        <v>33</v>
      </c>
      <c r="C88" s="1">
        <f>+IF(A88="","",G87)</f>
        <v>22738.50312166155</v>
      </c>
      <c r="D88" s="2">
        <f>+IF(A88="","",$B$4)</f>
        <v>214</v>
      </c>
      <c r="E88" s="2">
        <f>+IF(A88="","",(D87)*($B$3/12))</f>
        <v>1.605</v>
      </c>
      <c r="F88" s="2">
        <f>+IF(A88="","",($B$3/12)*C88)</f>
        <v>170.53877341246161</v>
      </c>
      <c r="G88" s="1">
        <f>+IF(A88="","",SUM(C88:F88))</f>
        <v>23124.646895074013</v>
      </c>
    </row>
    <row r="89" spans="1:7" x14ac:dyDescent="0.3">
      <c r="A89">
        <f>+IFERROR(IF(A88+1&gt;($B$2-$B$1)*12,"",A88+1),"")</f>
        <v>80</v>
      </c>
      <c r="B89">
        <f>+IF(A89&gt;($B$2-$B$1)*12,"",IF(MOD(A89,12)=0,B88+1,B88))</f>
        <v>33</v>
      </c>
      <c r="C89" s="1">
        <f>+IF(A89="","",G88)</f>
        <v>23124.646895074013</v>
      </c>
      <c r="D89" s="2">
        <f>+IF(A89="","",$B$4)</f>
        <v>214</v>
      </c>
      <c r="E89" s="2">
        <f>+IF(A89="","",(D88)*($B$3/12))</f>
        <v>1.605</v>
      </c>
      <c r="F89" s="2">
        <f>+IF(A89="","",($B$3/12)*C89)</f>
        <v>173.43485171305508</v>
      </c>
      <c r="G89" s="1">
        <f>+IF(A89="","",SUM(C89:F89))</f>
        <v>23513.686746787069</v>
      </c>
    </row>
    <row r="90" spans="1:7" x14ac:dyDescent="0.3">
      <c r="A90">
        <f>+IFERROR(IF(A89+1&gt;($B$2-$B$1)*12,"",A89+1),"")</f>
        <v>81</v>
      </c>
      <c r="B90">
        <f>+IF(A90&gt;($B$2-$B$1)*12,"",IF(MOD(A90,12)=0,B89+1,B89))</f>
        <v>33</v>
      </c>
      <c r="C90" s="1">
        <f>+IF(A90="","",G89)</f>
        <v>23513.686746787069</v>
      </c>
      <c r="D90" s="2">
        <f>+IF(A90="","",$B$4)</f>
        <v>214</v>
      </c>
      <c r="E90" s="2">
        <f>+IF(A90="","",(D89)*($B$3/12))</f>
        <v>1.605</v>
      </c>
      <c r="F90" s="2">
        <f>+IF(A90="","",($B$3/12)*C90)</f>
        <v>176.35265060090302</v>
      </c>
      <c r="G90" s="1">
        <f>+IF(A90="","",SUM(C90:F90))</f>
        <v>23905.644397387972</v>
      </c>
    </row>
    <row r="91" spans="1:7" x14ac:dyDescent="0.3">
      <c r="A91">
        <f>+IFERROR(IF(A90+1&gt;($B$2-$B$1)*12,"",A90+1),"")</f>
        <v>82</v>
      </c>
      <c r="B91">
        <f>+IF(A91&gt;($B$2-$B$1)*12,"",IF(MOD(A91,12)=0,B90+1,B90))</f>
        <v>33</v>
      </c>
      <c r="C91" s="1">
        <f>+IF(A91="","",G90)</f>
        <v>23905.644397387972</v>
      </c>
      <c r="D91" s="2">
        <f>+IF(A91="","",$B$4)</f>
        <v>214</v>
      </c>
      <c r="E91" s="2">
        <f>+IF(A91="","",(D90)*($B$3/12))</f>
        <v>1.605</v>
      </c>
      <c r="F91" s="2">
        <f>+IF(A91="","",($B$3/12)*C91)</f>
        <v>179.29233298040978</v>
      </c>
      <c r="G91" s="1">
        <f>+IF(A91="","",SUM(C91:F91))</f>
        <v>24300.541730368383</v>
      </c>
    </row>
    <row r="92" spans="1:7" x14ac:dyDescent="0.3">
      <c r="A92">
        <f>+IFERROR(IF(A91+1&gt;($B$2-$B$1)*12,"",A91+1),"")</f>
        <v>83</v>
      </c>
      <c r="B92">
        <f>+IF(A92&gt;($B$2-$B$1)*12,"",IF(MOD(A92,12)=0,B91+1,B91))</f>
        <v>33</v>
      </c>
      <c r="C92" s="1">
        <f>+IF(A92="","",G91)</f>
        <v>24300.541730368383</v>
      </c>
      <c r="D92" s="2">
        <f>+IF(A92="","",$B$4)</f>
        <v>214</v>
      </c>
      <c r="E92" s="2">
        <f>+IF(A92="","",(D91)*($B$3/12))</f>
        <v>1.605</v>
      </c>
      <c r="F92" s="2">
        <f>+IF(A92="","",($B$3/12)*C92)</f>
        <v>182.25406297776286</v>
      </c>
      <c r="G92" s="1">
        <f>+IF(A92="","",SUM(C92:F92))</f>
        <v>24698.400793346143</v>
      </c>
    </row>
    <row r="93" spans="1:7" x14ac:dyDescent="0.3">
      <c r="A93">
        <f>+IFERROR(IF(A92+1&gt;($B$2-$B$1)*12,"",A92+1),"")</f>
        <v>84</v>
      </c>
      <c r="B93">
        <f>+IF(A93&gt;($B$2-$B$1)*12,"",IF(MOD(A93,12)=0,B92+1,B92))</f>
        <v>34</v>
      </c>
      <c r="C93" s="1">
        <f>+IF(A93="","",G92)</f>
        <v>24698.400793346143</v>
      </c>
      <c r="D93" s="2">
        <f>+IF(A93="","",$B$4)</f>
        <v>214</v>
      </c>
      <c r="E93" s="2">
        <f>+IF(A93="","",(D92)*($B$3/12))</f>
        <v>1.605</v>
      </c>
      <c r="F93" s="2">
        <f>+IF(A93="","",($B$3/12)*C93)</f>
        <v>185.23800595009607</v>
      </c>
      <c r="G93" s="1">
        <f>+IF(A93="","",SUM(C93:F93))</f>
        <v>25099.24379929624</v>
      </c>
    </row>
    <row r="94" spans="1:7" x14ac:dyDescent="0.3">
      <c r="A94">
        <f>+IFERROR(IF(A93+1&gt;($B$2-$B$1)*12,"",A93+1),"")</f>
        <v>85</v>
      </c>
      <c r="B94">
        <f>+IF(A94&gt;($B$2-$B$1)*12,"",IF(MOD(A94,12)=0,B93+1,B93))</f>
        <v>34</v>
      </c>
      <c r="C94" s="1">
        <f>+IF(A94="","",G93)</f>
        <v>25099.24379929624</v>
      </c>
      <c r="D94" s="2">
        <f>+IF(A94="","",$B$4)</f>
        <v>214</v>
      </c>
      <c r="E94" s="2">
        <f>+IF(A94="","",(D93)*($B$3/12))</f>
        <v>1.605</v>
      </c>
      <c r="F94" s="2">
        <f>+IF(A94="","",($B$3/12)*C94)</f>
        <v>188.2443284947218</v>
      </c>
      <c r="G94" s="1">
        <f>+IF(A94="","",SUM(C94:F94))</f>
        <v>25503.093127790962</v>
      </c>
    </row>
    <row r="95" spans="1:7" x14ac:dyDescent="0.3">
      <c r="A95">
        <f>+IFERROR(IF(A94+1&gt;($B$2-$B$1)*12,"",A94+1),"")</f>
        <v>86</v>
      </c>
      <c r="B95">
        <f>+IF(A95&gt;($B$2-$B$1)*12,"",IF(MOD(A95,12)=0,B94+1,B94))</f>
        <v>34</v>
      </c>
      <c r="C95" s="1">
        <f>+IF(A95="","",G94)</f>
        <v>25503.093127790962</v>
      </c>
      <c r="D95" s="2">
        <f>+IF(A95="","",$B$4)</f>
        <v>214</v>
      </c>
      <c r="E95" s="2">
        <f>+IF(A95="","",(D94)*($B$3/12))</f>
        <v>1.605</v>
      </c>
      <c r="F95" s="2">
        <f>+IF(A95="","",($B$3/12)*C95)</f>
        <v>191.2731984584322</v>
      </c>
      <c r="G95" s="1">
        <f>+IF(A95="","",SUM(C95:F95))</f>
        <v>25909.971326249393</v>
      </c>
    </row>
    <row r="96" spans="1:7" x14ac:dyDescent="0.3">
      <c r="A96">
        <f>+IFERROR(IF(A95+1&gt;($B$2-$B$1)*12,"",A95+1),"")</f>
        <v>87</v>
      </c>
      <c r="B96">
        <f>+IF(A96&gt;($B$2-$B$1)*12,"",IF(MOD(A96,12)=0,B95+1,B95))</f>
        <v>34</v>
      </c>
      <c r="C96" s="1">
        <f>+IF(A96="","",G95)</f>
        <v>25909.971326249393</v>
      </c>
      <c r="D96" s="2">
        <f>+IF(A96="","",$B$4)</f>
        <v>214</v>
      </c>
      <c r="E96" s="2">
        <f>+IF(A96="","",(D95)*($B$3/12))</f>
        <v>1.605</v>
      </c>
      <c r="F96" s="2">
        <f>+IF(A96="","",($B$3/12)*C96)</f>
        <v>194.32478494687044</v>
      </c>
      <c r="G96" s="1">
        <f>+IF(A96="","",SUM(C96:F96))</f>
        <v>26319.901111196265</v>
      </c>
    </row>
    <row r="97" spans="1:7" x14ac:dyDescent="0.3">
      <c r="A97">
        <f>+IFERROR(IF(A96+1&gt;($B$2-$B$1)*12,"",A96+1),"")</f>
        <v>88</v>
      </c>
      <c r="B97">
        <f>+IF(A97&gt;($B$2-$B$1)*12,"",IF(MOD(A97,12)=0,B96+1,B96))</f>
        <v>34</v>
      </c>
      <c r="C97" s="1">
        <f>+IF(A97="","",G96)</f>
        <v>26319.901111196265</v>
      </c>
      <c r="D97" s="2">
        <f>+IF(A97="","",$B$4)</f>
        <v>214</v>
      </c>
      <c r="E97" s="2">
        <f>+IF(A97="","",(D96)*($B$3/12))</f>
        <v>1.605</v>
      </c>
      <c r="F97" s="2">
        <f>+IF(A97="","",($B$3/12)*C97)</f>
        <v>197.39925833397197</v>
      </c>
      <c r="G97" s="1">
        <f>+IF(A97="","",SUM(C97:F97))</f>
        <v>26732.905369530235</v>
      </c>
    </row>
    <row r="98" spans="1:7" x14ac:dyDescent="0.3">
      <c r="A98">
        <f>+IFERROR(IF(A97+1&gt;($B$2-$B$1)*12,"",A97+1),"")</f>
        <v>89</v>
      </c>
      <c r="B98">
        <f>+IF(A98&gt;($B$2-$B$1)*12,"",IF(MOD(A98,12)=0,B97+1,B97))</f>
        <v>34</v>
      </c>
      <c r="C98" s="1">
        <f>+IF(A98="","",G97)</f>
        <v>26732.905369530235</v>
      </c>
      <c r="D98" s="2">
        <f>+IF(A98="","",$B$4)</f>
        <v>214</v>
      </c>
      <c r="E98" s="2">
        <f>+IF(A98="","",(D97)*($B$3/12))</f>
        <v>1.605</v>
      </c>
      <c r="F98" s="2">
        <f>+IF(A98="","",($B$3/12)*C98)</f>
        <v>200.49679027147675</v>
      </c>
      <c r="G98" s="1">
        <f>+IF(A98="","",SUM(C98:F98))</f>
        <v>27149.007159801713</v>
      </c>
    </row>
    <row r="99" spans="1:7" x14ac:dyDescent="0.3">
      <c r="A99">
        <f>+IFERROR(IF(A98+1&gt;($B$2-$B$1)*12,"",A98+1),"")</f>
        <v>90</v>
      </c>
      <c r="B99">
        <f>+IF(A99&gt;($B$2-$B$1)*12,"",IF(MOD(A99,12)=0,B98+1,B98))</f>
        <v>34</v>
      </c>
      <c r="C99" s="1">
        <f>+IF(A99="","",G98)</f>
        <v>27149.007159801713</v>
      </c>
      <c r="D99" s="2">
        <f>+IF(A99="","",$B$4)</f>
        <v>214</v>
      </c>
      <c r="E99" s="2">
        <f>+IF(A99="","",(D98)*($B$3/12))</f>
        <v>1.605</v>
      </c>
      <c r="F99" s="2">
        <f>+IF(A99="","",($B$3/12)*C99)</f>
        <v>203.61755369851284</v>
      </c>
      <c r="G99" s="1">
        <f>+IF(A99="","",SUM(C99:F99))</f>
        <v>27568.229713500226</v>
      </c>
    </row>
    <row r="100" spans="1:7" x14ac:dyDescent="0.3">
      <c r="A100">
        <f>+IFERROR(IF(A99+1&gt;($B$2-$B$1)*12,"",A99+1),"")</f>
        <v>91</v>
      </c>
      <c r="B100">
        <f>+IF(A100&gt;($B$2-$B$1)*12,"",IF(MOD(A100,12)=0,B99+1,B99))</f>
        <v>34</v>
      </c>
      <c r="C100" s="1">
        <f>+IF(A100="","",G99)</f>
        <v>27568.229713500226</v>
      </c>
      <c r="D100" s="2">
        <f>+IF(A100="","",$B$4)</f>
        <v>214</v>
      </c>
      <c r="E100" s="2">
        <f>+IF(A100="","",(D99)*($B$3/12))</f>
        <v>1.605</v>
      </c>
      <c r="F100" s="2">
        <f>+IF(A100="","",($B$3/12)*C100)</f>
        <v>206.76172285125168</v>
      </c>
      <c r="G100" s="1">
        <f>+IF(A100="","",SUM(C100:F100))</f>
        <v>27990.596436351476</v>
      </c>
    </row>
    <row r="101" spans="1:7" x14ac:dyDescent="0.3">
      <c r="A101">
        <f>+IFERROR(IF(A100+1&gt;($B$2-$B$1)*12,"",A100+1),"")</f>
        <v>92</v>
      </c>
      <c r="B101">
        <f>+IF(A101&gt;($B$2-$B$1)*12,"",IF(MOD(A101,12)=0,B100+1,B100))</f>
        <v>34</v>
      </c>
      <c r="C101" s="1">
        <f>+IF(A101="","",G100)</f>
        <v>27990.596436351476</v>
      </c>
      <c r="D101" s="2">
        <f>+IF(A101="","",$B$4)</f>
        <v>214</v>
      </c>
      <c r="E101" s="2">
        <f>+IF(A101="","",(D100)*($B$3/12))</f>
        <v>1.605</v>
      </c>
      <c r="F101" s="2">
        <f>+IF(A101="","",($B$3/12)*C101)</f>
        <v>209.92947327263607</v>
      </c>
      <c r="G101" s="1">
        <f>+IF(A101="","",SUM(C101:F101))</f>
        <v>28416.130909624113</v>
      </c>
    </row>
    <row r="102" spans="1:7" x14ac:dyDescent="0.3">
      <c r="A102">
        <f>+IFERROR(IF(A101+1&gt;($B$2-$B$1)*12,"",A101+1),"")</f>
        <v>93</v>
      </c>
      <c r="B102">
        <f>+IF(A102&gt;($B$2-$B$1)*12,"",IF(MOD(A102,12)=0,B101+1,B101))</f>
        <v>34</v>
      </c>
      <c r="C102" s="1">
        <f>+IF(A102="","",G101)</f>
        <v>28416.130909624113</v>
      </c>
      <c r="D102" s="2">
        <f>+IF(A102="","",$B$4)</f>
        <v>214</v>
      </c>
      <c r="E102" s="2">
        <f>+IF(A102="","",(D101)*($B$3/12))</f>
        <v>1.605</v>
      </c>
      <c r="F102" s="2">
        <f>+IF(A102="","",($B$3/12)*C102)</f>
        <v>213.12098182218085</v>
      </c>
      <c r="G102" s="1">
        <f>+IF(A102="","",SUM(C102:F102))</f>
        <v>28844.856891446292</v>
      </c>
    </row>
    <row r="103" spans="1:7" x14ac:dyDescent="0.3">
      <c r="A103">
        <f>+IFERROR(IF(A102+1&gt;($B$2-$B$1)*12,"",A102+1),"")</f>
        <v>94</v>
      </c>
      <c r="B103">
        <f>+IF(A103&gt;($B$2-$B$1)*12,"",IF(MOD(A103,12)=0,B102+1,B102))</f>
        <v>34</v>
      </c>
      <c r="C103" s="1">
        <f>+IF(A103="","",G102)</f>
        <v>28844.856891446292</v>
      </c>
      <c r="D103" s="2">
        <f>+IF(A103="","",$B$4)</f>
        <v>214</v>
      </c>
      <c r="E103" s="2">
        <f>+IF(A103="","",(D102)*($B$3/12))</f>
        <v>1.605</v>
      </c>
      <c r="F103" s="2">
        <f>+IF(A103="","",($B$3/12)*C103)</f>
        <v>216.33642668584719</v>
      </c>
      <c r="G103" s="1">
        <f>+IF(A103="","",SUM(C103:F103))</f>
        <v>29276.79831813214</v>
      </c>
    </row>
    <row r="104" spans="1:7" x14ac:dyDescent="0.3">
      <c r="A104">
        <f>+IFERROR(IF(A103+1&gt;($B$2-$B$1)*12,"",A103+1),"")</f>
        <v>95</v>
      </c>
      <c r="B104">
        <f>+IF(A104&gt;($B$2-$B$1)*12,"",IF(MOD(A104,12)=0,B103+1,B103))</f>
        <v>34</v>
      </c>
      <c r="C104" s="1">
        <f>+IF(A104="","",G103)</f>
        <v>29276.79831813214</v>
      </c>
      <c r="D104" s="2">
        <f>+IF(A104="","",$B$4)</f>
        <v>214</v>
      </c>
      <c r="E104" s="2">
        <f>+IF(A104="","",(D103)*($B$3/12))</f>
        <v>1.605</v>
      </c>
      <c r="F104" s="2">
        <f>+IF(A104="","",($B$3/12)*C104)</f>
        <v>219.57598738599103</v>
      </c>
      <c r="G104" s="1">
        <f>+IF(A104="","",SUM(C104:F104))</f>
        <v>29711.979305518129</v>
      </c>
    </row>
    <row r="105" spans="1:7" x14ac:dyDescent="0.3">
      <c r="A105">
        <f>+IFERROR(IF(A104+1&gt;($B$2-$B$1)*12,"",A104+1),"")</f>
        <v>96</v>
      </c>
      <c r="B105">
        <f>+IF(A105&gt;($B$2-$B$1)*12,"",IF(MOD(A105,12)=0,B104+1,B104))</f>
        <v>35</v>
      </c>
      <c r="C105" s="1">
        <f>+IF(A105="","",G104)</f>
        <v>29711.979305518129</v>
      </c>
      <c r="D105" s="2">
        <f>+IF(A105="","",$B$4)</f>
        <v>214</v>
      </c>
      <c r="E105" s="2">
        <f>+IF(A105="","",(D104)*($B$3/12))</f>
        <v>1.605</v>
      </c>
      <c r="F105" s="2">
        <f>+IF(A105="","",($B$3/12)*C105)</f>
        <v>222.83984479138596</v>
      </c>
      <c r="G105" s="1">
        <f>+IF(A105="","",SUM(C105:F105))</f>
        <v>30150.424150309515</v>
      </c>
    </row>
    <row r="106" spans="1:7" x14ac:dyDescent="0.3">
      <c r="A106">
        <f>+IFERROR(IF(A105+1&gt;($B$2-$B$1)*12,"",A105+1),"")</f>
        <v>97</v>
      </c>
      <c r="B106">
        <f>+IF(A106&gt;($B$2-$B$1)*12,"",IF(MOD(A106,12)=0,B105+1,B105))</f>
        <v>35</v>
      </c>
      <c r="C106" s="1">
        <f>+IF(A106="","",G105)</f>
        <v>30150.424150309515</v>
      </c>
      <c r="D106" s="2">
        <f>+IF(A106="","",$B$4)</f>
        <v>214</v>
      </c>
      <c r="E106" s="2">
        <f>+IF(A106="","",(D105)*($B$3/12))</f>
        <v>1.605</v>
      </c>
      <c r="F106" s="2">
        <f>+IF(A106="","",($B$3/12)*C106)</f>
        <v>226.12818112732134</v>
      </c>
      <c r="G106" s="1">
        <f>+IF(A106="","",SUM(C106:F106))</f>
        <v>30592.157331436836</v>
      </c>
    </row>
    <row r="107" spans="1:7" x14ac:dyDescent="0.3">
      <c r="A107">
        <f>+IFERROR(IF(A106+1&gt;($B$2-$B$1)*12,"",A106+1),"")</f>
        <v>98</v>
      </c>
      <c r="B107">
        <f>+IF(A107&gt;($B$2-$B$1)*12,"",IF(MOD(A107,12)=0,B106+1,B106))</f>
        <v>35</v>
      </c>
      <c r="C107" s="1">
        <f>+IF(A107="","",G106)</f>
        <v>30592.157331436836</v>
      </c>
      <c r="D107" s="2">
        <f>+IF(A107="","",$B$4)</f>
        <v>214</v>
      </c>
      <c r="E107" s="2">
        <f>+IF(A107="","",(D106)*($B$3/12))</f>
        <v>1.605</v>
      </c>
      <c r="F107" s="2">
        <f>+IF(A107="","",($B$3/12)*C107)</f>
        <v>229.44117998577627</v>
      </c>
      <c r="G107" s="1">
        <f>+IF(A107="","",SUM(C107:F107))</f>
        <v>31037.203511422613</v>
      </c>
    </row>
    <row r="108" spans="1:7" x14ac:dyDescent="0.3">
      <c r="A108">
        <f>+IFERROR(IF(A107+1&gt;($B$2-$B$1)*12,"",A107+1),"")</f>
        <v>99</v>
      </c>
      <c r="B108">
        <f>+IF(A108&gt;($B$2-$B$1)*12,"",IF(MOD(A108,12)=0,B107+1,B107))</f>
        <v>35</v>
      </c>
      <c r="C108" s="1">
        <f>+IF(A108="","",G107)</f>
        <v>31037.203511422613</v>
      </c>
      <c r="D108" s="2">
        <f>+IF(A108="","",$B$4)</f>
        <v>214</v>
      </c>
      <c r="E108" s="2">
        <f>+IF(A108="","",(D107)*($B$3/12))</f>
        <v>1.605</v>
      </c>
      <c r="F108" s="2">
        <f>+IF(A108="","",($B$3/12)*C108)</f>
        <v>232.77902633566958</v>
      </c>
      <c r="G108" s="1">
        <f>+IF(A108="","",SUM(C108:F108))</f>
        <v>31485.587537758282</v>
      </c>
    </row>
    <row r="109" spans="1:7" x14ac:dyDescent="0.3">
      <c r="A109">
        <f>+IFERROR(IF(A108+1&gt;($B$2-$B$1)*12,"",A108+1),"")</f>
        <v>100</v>
      </c>
      <c r="B109">
        <f>+IF(A109&gt;($B$2-$B$1)*12,"",IF(MOD(A109,12)=0,B108+1,B108))</f>
        <v>35</v>
      </c>
      <c r="C109" s="1">
        <f>+IF(A109="","",G108)</f>
        <v>31485.587537758282</v>
      </c>
      <c r="D109" s="2">
        <f>+IF(A109="","",$B$4)</f>
        <v>214</v>
      </c>
      <c r="E109" s="2">
        <f>+IF(A109="","",(D108)*($B$3/12))</f>
        <v>1.605</v>
      </c>
      <c r="F109" s="2">
        <f>+IF(A109="","",($B$3/12)*C109)</f>
        <v>236.1419065331871</v>
      </c>
      <c r="G109" s="1">
        <f>+IF(A109="","",SUM(C109:F109))</f>
        <v>31937.334444291468</v>
      </c>
    </row>
    <row r="110" spans="1:7" x14ac:dyDescent="0.3">
      <c r="A110">
        <f>+IFERROR(IF(A109+1&gt;($B$2-$B$1)*12,"",A109+1),"")</f>
        <v>101</v>
      </c>
      <c r="B110">
        <f>+IF(A110&gt;($B$2-$B$1)*12,"",IF(MOD(A110,12)=0,B109+1,B109))</f>
        <v>35</v>
      </c>
      <c r="C110" s="1">
        <f>+IF(A110="","",G109)</f>
        <v>31937.334444291468</v>
      </c>
      <c r="D110" s="2">
        <f>+IF(A110="","",$B$4)</f>
        <v>214</v>
      </c>
      <c r="E110" s="2">
        <f>+IF(A110="","",(D109)*($B$3/12))</f>
        <v>1.605</v>
      </c>
      <c r="F110" s="2">
        <f>+IF(A110="","",($B$3/12)*C110)</f>
        <v>239.53000833218599</v>
      </c>
      <c r="G110" s="1">
        <f>+IF(A110="","",SUM(C110:F110))</f>
        <v>32392.469452623653</v>
      </c>
    </row>
    <row r="111" spans="1:7" x14ac:dyDescent="0.3">
      <c r="A111">
        <f>+IFERROR(IF(A110+1&gt;($B$2-$B$1)*12,"",A110+1),"")</f>
        <v>102</v>
      </c>
      <c r="B111">
        <f>+IF(A111&gt;($B$2-$B$1)*12,"",IF(MOD(A111,12)=0,B110+1,B110))</f>
        <v>35</v>
      </c>
      <c r="C111" s="1">
        <f>+IF(A111="","",G110)</f>
        <v>32392.469452623653</v>
      </c>
      <c r="D111" s="2">
        <f>+IF(A111="","",$B$4)</f>
        <v>214</v>
      </c>
      <c r="E111" s="2">
        <f>+IF(A111="","",(D110)*($B$3/12))</f>
        <v>1.605</v>
      </c>
      <c r="F111" s="2">
        <f>+IF(A111="","",($B$3/12)*C111)</f>
        <v>242.94352089467739</v>
      </c>
      <c r="G111" s="1">
        <f>+IF(A111="","",SUM(C111:F111))</f>
        <v>32851.017973518326</v>
      </c>
    </row>
    <row r="112" spans="1:7" x14ac:dyDescent="0.3">
      <c r="A112">
        <f>+IFERROR(IF(A111+1&gt;($B$2-$B$1)*12,"",A111+1),"")</f>
        <v>103</v>
      </c>
      <c r="B112">
        <f>+IF(A112&gt;($B$2-$B$1)*12,"",IF(MOD(A112,12)=0,B111+1,B111))</f>
        <v>35</v>
      </c>
      <c r="C112" s="1">
        <f>+IF(A112="","",G111)</f>
        <v>32851.017973518326</v>
      </c>
      <c r="D112" s="2">
        <f>+IF(A112="","",$B$4)</f>
        <v>214</v>
      </c>
      <c r="E112" s="2">
        <f>+IF(A112="","",(D111)*($B$3/12))</f>
        <v>1.605</v>
      </c>
      <c r="F112" s="2">
        <f>+IF(A112="","",($B$3/12)*C112)</f>
        <v>246.38263480138744</v>
      </c>
      <c r="G112" s="1">
        <f>+IF(A112="","",SUM(C112:F112))</f>
        <v>33313.00560831972</v>
      </c>
    </row>
    <row r="113" spans="1:7" x14ac:dyDescent="0.3">
      <c r="A113">
        <f>+IFERROR(IF(A112+1&gt;($B$2-$B$1)*12,"",A112+1),"")</f>
        <v>104</v>
      </c>
      <c r="B113">
        <f>+IF(A113&gt;($B$2-$B$1)*12,"",IF(MOD(A113,12)=0,B112+1,B112))</f>
        <v>35</v>
      </c>
      <c r="C113" s="1">
        <f>+IF(A113="","",G112)</f>
        <v>33313.00560831972</v>
      </c>
      <c r="D113" s="2">
        <f>+IF(A113="","",$B$4)</f>
        <v>214</v>
      </c>
      <c r="E113" s="2">
        <f>+IF(A113="","",(D112)*($B$3/12))</f>
        <v>1.605</v>
      </c>
      <c r="F113" s="2">
        <f>+IF(A113="","",($B$3/12)*C113)</f>
        <v>249.84754206239788</v>
      </c>
      <c r="G113" s="1">
        <f>+IF(A113="","",SUM(C113:F113))</f>
        <v>33778.458150382117</v>
      </c>
    </row>
    <row r="114" spans="1:7" x14ac:dyDescent="0.3">
      <c r="A114">
        <f>+IFERROR(IF(A113+1&gt;($B$2-$B$1)*12,"",A113+1),"")</f>
        <v>105</v>
      </c>
      <c r="B114">
        <f>+IF(A114&gt;($B$2-$B$1)*12,"",IF(MOD(A114,12)=0,B113+1,B113))</f>
        <v>35</v>
      </c>
      <c r="C114" s="1">
        <f>+IF(A114="","",G113)</f>
        <v>33778.458150382117</v>
      </c>
      <c r="D114" s="2">
        <f>+IF(A114="","",$B$4)</f>
        <v>214</v>
      </c>
      <c r="E114" s="2">
        <f>+IF(A114="","",(D113)*($B$3/12))</f>
        <v>1.605</v>
      </c>
      <c r="F114" s="2">
        <f>+IF(A114="","",($B$3/12)*C114)</f>
        <v>253.33843612786586</v>
      </c>
      <c r="G114" s="1">
        <f>+IF(A114="","",SUM(C114:F114))</f>
        <v>34247.401586509986</v>
      </c>
    </row>
    <row r="115" spans="1:7" x14ac:dyDescent="0.3">
      <c r="A115">
        <f>+IFERROR(IF(A114+1&gt;($B$2-$B$1)*12,"",A114+1),"")</f>
        <v>106</v>
      </c>
      <c r="B115">
        <f>+IF(A115&gt;($B$2-$B$1)*12,"",IF(MOD(A115,12)=0,B114+1,B114))</f>
        <v>35</v>
      </c>
      <c r="C115" s="1">
        <f>+IF(A115="","",G114)</f>
        <v>34247.401586509986</v>
      </c>
      <c r="D115" s="2">
        <f>+IF(A115="","",$B$4)</f>
        <v>214</v>
      </c>
      <c r="E115" s="2">
        <f>+IF(A115="","",(D114)*($B$3/12))</f>
        <v>1.605</v>
      </c>
      <c r="F115" s="2">
        <f>+IF(A115="","",($B$3/12)*C115)</f>
        <v>256.85551189882489</v>
      </c>
      <c r="G115" s="1">
        <f>+IF(A115="","",SUM(C115:F115))</f>
        <v>34719.862098408812</v>
      </c>
    </row>
    <row r="116" spans="1:7" x14ac:dyDescent="0.3">
      <c r="A116">
        <f>+IFERROR(IF(A115+1&gt;($B$2-$B$1)*12,"",A115+1),"")</f>
        <v>107</v>
      </c>
      <c r="B116">
        <f>+IF(A116&gt;($B$2-$B$1)*12,"",IF(MOD(A116,12)=0,B115+1,B115))</f>
        <v>35</v>
      </c>
      <c r="C116" s="1">
        <f>+IF(A116="","",G115)</f>
        <v>34719.862098408812</v>
      </c>
      <c r="D116" s="2">
        <f>+IF(A116="","",$B$4)</f>
        <v>214</v>
      </c>
      <c r="E116" s="2">
        <f>+IF(A116="","",(D115)*($B$3/12))</f>
        <v>1.605</v>
      </c>
      <c r="F116" s="2">
        <f>+IF(A116="","",($B$3/12)*C116)</f>
        <v>260.39896573806607</v>
      </c>
      <c r="G116" s="1">
        <f>+IF(A116="","",SUM(C116:F116))</f>
        <v>35195.866064146881</v>
      </c>
    </row>
    <row r="117" spans="1:7" x14ac:dyDescent="0.3">
      <c r="A117">
        <f>+IFERROR(IF(A116+1&gt;($B$2-$B$1)*12,"",A116+1),"")</f>
        <v>108</v>
      </c>
      <c r="B117">
        <f>+IF(A117&gt;($B$2-$B$1)*12,"",IF(MOD(A117,12)=0,B116+1,B116))</f>
        <v>36</v>
      </c>
      <c r="C117" s="1">
        <f>+IF(A117="","",G116)</f>
        <v>35195.866064146881</v>
      </c>
      <c r="D117" s="2">
        <f>+IF(A117="","",$B$4)</f>
        <v>214</v>
      </c>
      <c r="E117" s="2">
        <f>+IF(A117="","",(D116)*($B$3/12))</f>
        <v>1.605</v>
      </c>
      <c r="F117" s="2">
        <f>+IF(A117="","",($B$3/12)*C117)</f>
        <v>263.96899548110162</v>
      </c>
      <c r="G117" s="1">
        <f>+IF(A117="","",SUM(C117:F117))</f>
        <v>35675.440059627988</v>
      </c>
    </row>
    <row r="118" spans="1:7" x14ac:dyDescent="0.3">
      <c r="A118">
        <f>+IFERROR(IF(A117+1&gt;($B$2-$B$1)*12,"",A117+1),"")</f>
        <v>109</v>
      </c>
      <c r="B118">
        <f>+IF(A118&gt;($B$2-$B$1)*12,"",IF(MOD(A118,12)=0,B117+1,B117))</f>
        <v>36</v>
      </c>
      <c r="C118" s="1">
        <f>+IF(A118="","",G117)</f>
        <v>35675.440059627988</v>
      </c>
      <c r="D118" s="2">
        <f>+IF(A118="","",$B$4)</f>
        <v>214</v>
      </c>
      <c r="E118" s="2">
        <f>+IF(A118="","",(D117)*($B$3/12))</f>
        <v>1.605</v>
      </c>
      <c r="F118" s="2">
        <f>+IF(A118="","",($B$3/12)*C118)</f>
        <v>267.56580044720988</v>
      </c>
      <c r="G118" s="1">
        <f>+IF(A118="","",SUM(C118:F118))</f>
        <v>36158.610860075205</v>
      </c>
    </row>
    <row r="119" spans="1:7" x14ac:dyDescent="0.3">
      <c r="A119">
        <f>+IFERROR(IF(A118+1&gt;($B$2-$B$1)*12,"",A118+1),"")</f>
        <v>110</v>
      </c>
      <c r="B119">
        <f>+IF(A119&gt;($B$2-$B$1)*12,"",IF(MOD(A119,12)=0,B118+1,B118))</f>
        <v>36</v>
      </c>
      <c r="C119" s="1">
        <f>+IF(A119="","",G118)</f>
        <v>36158.610860075205</v>
      </c>
      <c r="D119" s="2">
        <f>+IF(A119="","",$B$4)</f>
        <v>214</v>
      </c>
      <c r="E119" s="2">
        <f>+IF(A119="","",(D118)*($B$3/12))</f>
        <v>1.605</v>
      </c>
      <c r="F119" s="2">
        <f>+IF(A119="","",($B$3/12)*C119)</f>
        <v>271.18958145056405</v>
      </c>
      <c r="G119" s="1">
        <f>+IF(A119="","",SUM(C119:F119))</f>
        <v>36645.405441525771</v>
      </c>
    </row>
    <row r="120" spans="1:7" x14ac:dyDescent="0.3">
      <c r="A120">
        <f>+IFERROR(IF(A119+1&gt;($B$2-$B$1)*12,"",A119+1),"")</f>
        <v>111</v>
      </c>
      <c r="B120">
        <f>+IF(A120&gt;($B$2-$B$1)*12,"",IF(MOD(A120,12)=0,B119+1,B119))</f>
        <v>36</v>
      </c>
      <c r="C120" s="1">
        <f>+IF(A120="","",G119)</f>
        <v>36645.405441525771</v>
      </c>
      <c r="D120" s="2">
        <f>+IF(A120="","",$B$4)</f>
        <v>214</v>
      </c>
      <c r="E120" s="2">
        <f>+IF(A120="","",(D119)*($B$3/12))</f>
        <v>1.605</v>
      </c>
      <c r="F120" s="2">
        <f>+IF(A120="","",($B$3/12)*C120)</f>
        <v>274.84054081144325</v>
      </c>
      <c r="G120" s="1">
        <f>+IF(A120="","",SUM(C120:F120))</f>
        <v>37135.850982337215</v>
      </c>
    </row>
    <row r="121" spans="1:7" x14ac:dyDescent="0.3">
      <c r="A121">
        <f>+IFERROR(IF(A120+1&gt;($B$2-$B$1)*12,"",A120+1),"")</f>
        <v>112</v>
      </c>
      <c r="B121">
        <f>+IF(A121&gt;($B$2-$B$1)*12,"",IF(MOD(A121,12)=0,B120+1,B120))</f>
        <v>36</v>
      </c>
      <c r="C121" s="1">
        <f>+IF(A121="","",G120)</f>
        <v>37135.850982337215</v>
      </c>
      <c r="D121" s="2">
        <f>+IF(A121="","",$B$4)</f>
        <v>214</v>
      </c>
      <c r="E121" s="2">
        <f>+IF(A121="","",(D120)*($B$3/12))</f>
        <v>1.605</v>
      </c>
      <c r="F121" s="2">
        <f>+IF(A121="","",($B$3/12)*C121)</f>
        <v>278.5188823675291</v>
      </c>
      <c r="G121" s="1">
        <f>+IF(A121="","",SUM(C121:F121))</f>
        <v>37629.974864704745</v>
      </c>
    </row>
    <row r="122" spans="1:7" x14ac:dyDescent="0.3">
      <c r="A122">
        <f>+IFERROR(IF(A121+1&gt;($B$2-$B$1)*12,"",A121+1),"")</f>
        <v>113</v>
      </c>
      <c r="B122">
        <f>+IF(A122&gt;($B$2-$B$1)*12,"",IF(MOD(A122,12)=0,B121+1,B121))</f>
        <v>36</v>
      </c>
      <c r="C122" s="1">
        <f>+IF(A122="","",G121)</f>
        <v>37629.974864704745</v>
      </c>
      <c r="D122" s="2">
        <f>+IF(A122="","",$B$4)</f>
        <v>214</v>
      </c>
      <c r="E122" s="2">
        <f>+IF(A122="","",(D121)*($B$3/12))</f>
        <v>1.605</v>
      </c>
      <c r="F122" s="2">
        <f>+IF(A122="","",($B$3/12)*C122)</f>
        <v>282.22481148528556</v>
      </c>
      <c r="G122" s="1">
        <f>+IF(A122="","",SUM(C122:F122))</f>
        <v>38127.804676190033</v>
      </c>
    </row>
    <row r="123" spans="1:7" x14ac:dyDescent="0.3">
      <c r="A123">
        <f>+IFERROR(IF(A122+1&gt;($B$2-$B$1)*12,"",A122+1),"")</f>
        <v>114</v>
      </c>
      <c r="B123">
        <f>+IF(A123&gt;($B$2-$B$1)*12,"",IF(MOD(A123,12)=0,B122+1,B122))</f>
        <v>36</v>
      </c>
      <c r="C123" s="1">
        <f>+IF(A123="","",G122)</f>
        <v>38127.804676190033</v>
      </c>
      <c r="D123" s="2">
        <f>+IF(A123="","",$B$4)</f>
        <v>214</v>
      </c>
      <c r="E123" s="2">
        <f>+IF(A123="","",(D122)*($B$3/12))</f>
        <v>1.605</v>
      </c>
      <c r="F123" s="2">
        <f>+IF(A123="","",($B$3/12)*C123)</f>
        <v>285.95853507142522</v>
      </c>
      <c r="G123" s="1">
        <f>+IF(A123="","",SUM(C123:F123))</f>
        <v>38629.368211261462</v>
      </c>
    </row>
    <row r="124" spans="1:7" x14ac:dyDescent="0.3">
      <c r="A124">
        <f>+IFERROR(IF(A123+1&gt;($B$2-$B$1)*12,"",A123+1),"")</f>
        <v>115</v>
      </c>
      <c r="B124">
        <f>+IF(A124&gt;($B$2-$B$1)*12,"",IF(MOD(A124,12)=0,B123+1,B123))</f>
        <v>36</v>
      </c>
      <c r="C124" s="1">
        <f>+IF(A124="","",G123)</f>
        <v>38629.368211261462</v>
      </c>
      <c r="D124" s="2">
        <f>+IF(A124="","",$B$4)</f>
        <v>214</v>
      </c>
      <c r="E124" s="2">
        <f>+IF(A124="","",(D123)*($B$3/12))</f>
        <v>1.605</v>
      </c>
      <c r="F124" s="2">
        <f>+IF(A124="","",($B$3/12)*C124)</f>
        <v>289.72026158446096</v>
      </c>
      <c r="G124" s="1">
        <f>+IF(A124="","",SUM(C124:F124))</f>
        <v>39134.693472845924</v>
      </c>
    </row>
    <row r="125" spans="1:7" x14ac:dyDescent="0.3">
      <c r="A125">
        <f>+IFERROR(IF(A124+1&gt;($B$2-$B$1)*12,"",A124+1),"")</f>
        <v>116</v>
      </c>
      <c r="B125">
        <f>+IF(A125&gt;($B$2-$B$1)*12,"",IF(MOD(A125,12)=0,B124+1,B124))</f>
        <v>36</v>
      </c>
      <c r="C125" s="1">
        <f>+IF(A125="","",G124)</f>
        <v>39134.693472845924</v>
      </c>
      <c r="D125" s="2">
        <f>+IF(A125="","",$B$4)</f>
        <v>214</v>
      </c>
      <c r="E125" s="2">
        <f>+IF(A125="","",(D124)*($B$3/12))</f>
        <v>1.605</v>
      </c>
      <c r="F125" s="2">
        <f>+IF(A125="","",($B$3/12)*C125)</f>
        <v>293.51020104634443</v>
      </c>
      <c r="G125" s="1">
        <f>+IF(A125="","",SUM(C125:F125))</f>
        <v>39643.808673892272</v>
      </c>
    </row>
    <row r="126" spans="1:7" x14ac:dyDescent="0.3">
      <c r="A126">
        <f>+IFERROR(IF(A125+1&gt;($B$2-$B$1)*12,"",A125+1),"")</f>
        <v>117</v>
      </c>
      <c r="B126">
        <f>+IF(A126&gt;($B$2-$B$1)*12,"",IF(MOD(A126,12)=0,B125+1,B125))</f>
        <v>36</v>
      </c>
      <c r="C126" s="1">
        <f>+IF(A126="","",G125)</f>
        <v>39643.808673892272</v>
      </c>
      <c r="D126" s="2">
        <f>+IF(A126="","",$B$4)</f>
        <v>214</v>
      </c>
      <c r="E126" s="2">
        <f>+IF(A126="","",(D125)*($B$3/12))</f>
        <v>1.605</v>
      </c>
      <c r="F126" s="2">
        <f>+IF(A126="","",($B$3/12)*C126)</f>
        <v>297.32856505419204</v>
      </c>
      <c r="G126" s="1">
        <f>+IF(A126="","",SUM(C126:F126))</f>
        <v>40156.74223894647</v>
      </c>
    </row>
    <row r="127" spans="1:7" x14ac:dyDescent="0.3">
      <c r="A127">
        <f>+IFERROR(IF(A126+1&gt;($B$2-$B$1)*12,"",A126+1),"")</f>
        <v>118</v>
      </c>
      <c r="B127">
        <f>+IF(A127&gt;($B$2-$B$1)*12,"",IF(MOD(A127,12)=0,B126+1,B126))</f>
        <v>36</v>
      </c>
      <c r="C127" s="1">
        <f>+IF(A127="","",G126)</f>
        <v>40156.74223894647</v>
      </c>
      <c r="D127" s="2">
        <f>+IF(A127="","",$B$4)</f>
        <v>214</v>
      </c>
      <c r="E127" s="2">
        <f>+IF(A127="","",(D126)*($B$3/12))</f>
        <v>1.605</v>
      </c>
      <c r="F127" s="2">
        <f>+IF(A127="","",($B$3/12)*C127)</f>
        <v>301.17556679209849</v>
      </c>
      <c r="G127" s="1">
        <f>+IF(A127="","",SUM(C127:F127))</f>
        <v>40673.522805738568</v>
      </c>
    </row>
    <row r="128" spans="1:7" x14ac:dyDescent="0.3">
      <c r="A128">
        <f>+IFERROR(IF(A127+1&gt;($B$2-$B$1)*12,"",A127+1),"")</f>
        <v>119</v>
      </c>
      <c r="B128">
        <f>+IF(A128&gt;($B$2-$B$1)*12,"",IF(MOD(A128,12)=0,B127+1,B127))</f>
        <v>36</v>
      </c>
      <c r="C128" s="1">
        <f>+IF(A128="","",G127)</f>
        <v>40673.522805738568</v>
      </c>
      <c r="D128" s="2">
        <f>+IF(A128="","",$B$4)</f>
        <v>214</v>
      </c>
      <c r="E128" s="2">
        <f>+IF(A128="","",(D127)*($B$3/12))</f>
        <v>1.605</v>
      </c>
      <c r="F128" s="2">
        <f>+IF(A128="","",($B$3/12)*C128)</f>
        <v>305.05142104303923</v>
      </c>
      <c r="G128" s="1">
        <f>+IF(A128="","",SUM(C128:F128))</f>
        <v>41194.179226781613</v>
      </c>
    </row>
    <row r="129" spans="1:7" x14ac:dyDescent="0.3">
      <c r="A129">
        <f>+IFERROR(IF(A128+1&gt;($B$2-$B$1)*12,"",A128+1),"")</f>
        <v>120</v>
      </c>
      <c r="B129">
        <f>+IF(A129&gt;($B$2-$B$1)*12,"",IF(MOD(A129,12)=0,B128+1,B128))</f>
        <v>37</v>
      </c>
      <c r="C129" s="1">
        <f>+IF(A129="","",G128)</f>
        <v>41194.179226781613</v>
      </c>
      <c r="D129" s="2">
        <f>+IF(A129="","",$B$4)</f>
        <v>214</v>
      </c>
      <c r="E129" s="2">
        <f>+IF(A129="","",(D128)*($B$3/12))</f>
        <v>1.605</v>
      </c>
      <c r="F129" s="2">
        <f>+IF(A129="","",($B$3/12)*C129)</f>
        <v>308.95634420086208</v>
      </c>
      <c r="G129" s="1">
        <f>+IF(A129="","",SUM(C129:F129))</f>
        <v>41718.740570982482</v>
      </c>
    </row>
    <row r="130" spans="1:7" x14ac:dyDescent="0.3">
      <c r="A130">
        <f>+IFERROR(IF(A129+1&gt;($B$2-$B$1)*12,"",A129+1),"")</f>
        <v>121</v>
      </c>
      <c r="B130">
        <f>+IF(A130&gt;($B$2-$B$1)*12,"",IF(MOD(A130,12)=0,B129+1,B129))</f>
        <v>37</v>
      </c>
      <c r="C130" s="1">
        <f>+IF(A130="","",G129)</f>
        <v>41718.740570982482</v>
      </c>
      <c r="D130" s="2">
        <f>+IF(A130="","",$B$4)</f>
        <v>214</v>
      </c>
      <c r="E130" s="2">
        <f>+IF(A130="","",(D129)*($B$3/12))</f>
        <v>1.605</v>
      </c>
      <c r="F130" s="2">
        <f>+IF(A130="","",($B$3/12)*C130)</f>
        <v>312.89055428236861</v>
      </c>
      <c r="G130" s="1">
        <f>+IF(A130="","",SUM(C130:F130))</f>
        <v>42247.236125264855</v>
      </c>
    </row>
    <row r="131" spans="1:7" x14ac:dyDescent="0.3">
      <c r="A131">
        <f>+IFERROR(IF(A130+1&gt;($B$2-$B$1)*12,"",A130+1),"")</f>
        <v>122</v>
      </c>
      <c r="B131">
        <f>+IF(A131&gt;($B$2-$B$1)*12,"",IF(MOD(A131,12)=0,B130+1,B130))</f>
        <v>37</v>
      </c>
      <c r="C131" s="1">
        <f>+IF(A131="","",G130)</f>
        <v>42247.236125264855</v>
      </c>
      <c r="D131" s="2">
        <f>+IF(A131="","",$B$4)</f>
        <v>214</v>
      </c>
      <c r="E131" s="2">
        <f>+IF(A131="","",(D130)*($B$3/12))</f>
        <v>1.605</v>
      </c>
      <c r="F131" s="2">
        <f>+IF(A131="","",($B$3/12)*C131)</f>
        <v>316.85427093948641</v>
      </c>
      <c r="G131" s="1">
        <f>+IF(A131="","",SUM(C131:F131))</f>
        <v>42779.695396204348</v>
      </c>
    </row>
    <row r="132" spans="1:7" x14ac:dyDescent="0.3">
      <c r="A132">
        <f>+IFERROR(IF(A131+1&gt;($B$2-$B$1)*12,"",A131+1),"")</f>
        <v>123</v>
      </c>
      <c r="B132">
        <f>+IF(A132&gt;($B$2-$B$1)*12,"",IF(MOD(A132,12)=0,B131+1,B131))</f>
        <v>37</v>
      </c>
      <c r="C132" s="1">
        <f>+IF(A132="","",G131)</f>
        <v>42779.695396204348</v>
      </c>
      <c r="D132" s="2">
        <f>+IF(A132="","",$B$4)</f>
        <v>214</v>
      </c>
      <c r="E132" s="2">
        <f>+IF(A132="","",(D131)*($B$3/12))</f>
        <v>1.605</v>
      </c>
      <c r="F132" s="2">
        <f>+IF(A132="","",($B$3/12)*C132)</f>
        <v>320.84771547153258</v>
      </c>
      <c r="G132" s="1">
        <f>+IF(A132="","",SUM(C132:F132))</f>
        <v>43316.148111675881</v>
      </c>
    </row>
    <row r="133" spans="1:7" x14ac:dyDescent="0.3">
      <c r="A133">
        <f>+IFERROR(IF(A132+1&gt;($B$2-$B$1)*12,"",A132+1),"")</f>
        <v>124</v>
      </c>
      <c r="B133">
        <f>+IF(A133&gt;($B$2-$B$1)*12,"",IF(MOD(A133,12)=0,B132+1,B132))</f>
        <v>37</v>
      </c>
      <c r="C133" s="1">
        <f>+IF(A133="","",G132)</f>
        <v>43316.148111675881</v>
      </c>
      <c r="D133" s="2">
        <f>+IF(A133="","",$B$4)</f>
        <v>214</v>
      </c>
      <c r="E133" s="2">
        <f>+IF(A133="","",(D132)*($B$3/12))</f>
        <v>1.605</v>
      </c>
      <c r="F133" s="2">
        <f>+IF(A133="","",($B$3/12)*C133)</f>
        <v>324.87111083756912</v>
      </c>
      <c r="G133" s="1">
        <f>+IF(A133="","",SUM(C133:F133))</f>
        <v>43856.624222513456</v>
      </c>
    </row>
    <row r="134" spans="1:7" x14ac:dyDescent="0.3">
      <c r="A134">
        <f>+IFERROR(IF(A133+1&gt;($B$2-$B$1)*12,"",A133+1),"")</f>
        <v>125</v>
      </c>
      <c r="B134">
        <f>+IF(A134&gt;($B$2-$B$1)*12,"",IF(MOD(A134,12)=0,B133+1,B133))</f>
        <v>37</v>
      </c>
      <c r="C134" s="1">
        <f>+IF(A134="","",G133)</f>
        <v>43856.624222513456</v>
      </c>
      <c r="D134" s="2">
        <f>+IF(A134="","",$B$4)</f>
        <v>214</v>
      </c>
      <c r="E134" s="2">
        <f>+IF(A134="","",(D133)*($B$3/12))</f>
        <v>1.605</v>
      </c>
      <c r="F134" s="2">
        <f>+IF(A134="","",($B$3/12)*C134)</f>
        <v>328.92468166885089</v>
      </c>
      <c r="G134" s="1">
        <f>+IF(A134="","",SUM(C134:F134))</f>
        <v>44401.153904182313</v>
      </c>
    </row>
    <row r="135" spans="1:7" x14ac:dyDescent="0.3">
      <c r="A135">
        <f>+IFERROR(IF(A134+1&gt;($B$2-$B$1)*12,"",A134+1),"")</f>
        <v>126</v>
      </c>
      <c r="B135">
        <f>+IF(A135&gt;($B$2-$B$1)*12,"",IF(MOD(A135,12)=0,B134+1,B134))</f>
        <v>37</v>
      </c>
      <c r="C135" s="1">
        <f>+IF(A135="","",G134)</f>
        <v>44401.153904182313</v>
      </c>
      <c r="D135" s="2">
        <f>+IF(A135="","",$B$4)</f>
        <v>214</v>
      </c>
      <c r="E135" s="2">
        <f>+IF(A135="","",(D134)*($B$3/12))</f>
        <v>1.605</v>
      </c>
      <c r="F135" s="2">
        <f>+IF(A135="","",($B$3/12)*C135)</f>
        <v>333.00865428136734</v>
      </c>
      <c r="G135" s="1">
        <f>+IF(A135="","",SUM(C135:F135))</f>
        <v>44949.767558463682</v>
      </c>
    </row>
    <row r="136" spans="1:7" x14ac:dyDescent="0.3">
      <c r="A136">
        <f>+IFERROR(IF(A135+1&gt;($B$2-$B$1)*12,"",A135+1),"")</f>
        <v>127</v>
      </c>
      <c r="B136">
        <f>+IF(A136&gt;($B$2-$B$1)*12,"",IF(MOD(A136,12)=0,B135+1,B135))</f>
        <v>37</v>
      </c>
      <c r="C136" s="1">
        <f>+IF(A136="","",G135)</f>
        <v>44949.767558463682</v>
      </c>
      <c r="D136" s="2">
        <f>+IF(A136="","",$B$4)</f>
        <v>214</v>
      </c>
      <c r="E136" s="2">
        <f>+IF(A136="","",(D135)*($B$3/12))</f>
        <v>1.605</v>
      </c>
      <c r="F136" s="2">
        <f>+IF(A136="","",($B$3/12)*C136)</f>
        <v>337.12325668847762</v>
      </c>
      <c r="G136" s="1">
        <f>+IF(A136="","",SUM(C136:F136))</f>
        <v>45502.495815152164</v>
      </c>
    </row>
    <row r="137" spans="1:7" x14ac:dyDescent="0.3">
      <c r="A137">
        <f>+IFERROR(IF(A136+1&gt;($B$2-$B$1)*12,"",A136+1),"")</f>
        <v>128</v>
      </c>
      <c r="B137">
        <f>+IF(A137&gt;($B$2-$B$1)*12,"",IF(MOD(A137,12)=0,B136+1,B136))</f>
        <v>37</v>
      </c>
      <c r="C137" s="1">
        <f>+IF(A137="","",G136)</f>
        <v>45502.495815152164</v>
      </c>
      <c r="D137" s="2">
        <f>+IF(A137="","",$B$4)</f>
        <v>214</v>
      </c>
      <c r="E137" s="2">
        <f>+IF(A137="","",(D136)*($B$3/12))</f>
        <v>1.605</v>
      </c>
      <c r="F137" s="2">
        <f>+IF(A137="","",($B$3/12)*C137)</f>
        <v>341.26871861364123</v>
      </c>
      <c r="G137" s="1">
        <f>+IF(A137="","",SUM(C137:F137))</f>
        <v>46059.369533765806</v>
      </c>
    </row>
    <row r="138" spans="1:7" x14ac:dyDescent="0.3">
      <c r="A138">
        <f>+IFERROR(IF(A137+1&gt;($B$2-$B$1)*12,"",A137+1),"")</f>
        <v>129</v>
      </c>
      <c r="B138">
        <f>+IF(A138&gt;($B$2-$B$1)*12,"",IF(MOD(A138,12)=0,B137+1,B137))</f>
        <v>37</v>
      </c>
      <c r="C138" s="1">
        <f>+IF(A138="","",G137)</f>
        <v>46059.369533765806</v>
      </c>
      <c r="D138" s="2">
        <f>+IF(A138="","",$B$4)</f>
        <v>214</v>
      </c>
      <c r="E138" s="2">
        <f>+IF(A138="","",(D137)*($B$3/12))</f>
        <v>1.605</v>
      </c>
      <c r="F138" s="2">
        <f>+IF(A138="","",($B$3/12)*C138)</f>
        <v>345.44527150324353</v>
      </c>
      <c r="G138" s="1">
        <f>+IF(A138="","",SUM(C138:F138))</f>
        <v>46620.419805269055</v>
      </c>
    </row>
    <row r="139" spans="1:7" x14ac:dyDescent="0.3">
      <c r="A139">
        <f>+IFERROR(IF(A138+1&gt;($B$2-$B$1)*12,"",A138+1),"")</f>
        <v>130</v>
      </c>
      <c r="B139">
        <f>+IF(A139&gt;($B$2-$B$1)*12,"",IF(MOD(A139,12)=0,B138+1,B138))</f>
        <v>37</v>
      </c>
      <c r="C139" s="1">
        <f>+IF(A139="","",G138)</f>
        <v>46620.419805269055</v>
      </c>
      <c r="D139" s="2">
        <f>+IF(A139="","",$B$4)</f>
        <v>214</v>
      </c>
      <c r="E139" s="2">
        <f>+IF(A139="","",(D138)*($B$3/12))</f>
        <v>1.605</v>
      </c>
      <c r="F139" s="2">
        <f>+IF(A139="","",($B$3/12)*C139)</f>
        <v>349.65314853951793</v>
      </c>
      <c r="G139" s="1">
        <f>+IF(A139="","",SUM(C139:F139))</f>
        <v>47185.677953808576</v>
      </c>
    </row>
    <row r="140" spans="1:7" x14ac:dyDescent="0.3">
      <c r="A140">
        <f>+IFERROR(IF(A139+1&gt;($B$2-$B$1)*12,"",A139+1),"")</f>
        <v>131</v>
      </c>
      <c r="B140">
        <f>+IF(A140&gt;($B$2-$B$1)*12,"",IF(MOD(A140,12)=0,B139+1,B139))</f>
        <v>37</v>
      </c>
      <c r="C140" s="1">
        <f>+IF(A140="","",G139)</f>
        <v>47185.677953808576</v>
      </c>
      <c r="D140" s="2">
        <f>+IF(A140="","",$B$4)</f>
        <v>214</v>
      </c>
      <c r="E140" s="2">
        <f>+IF(A140="","",(D139)*($B$3/12))</f>
        <v>1.605</v>
      </c>
      <c r="F140" s="2">
        <f>+IF(A140="","",($B$3/12)*C140)</f>
        <v>353.89258465356431</v>
      </c>
      <c r="G140" s="1">
        <f>+IF(A140="","",SUM(C140:F140))</f>
        <v>47755.175538462143</v>
      </c>
    </row>
    <row r="141" spans="1:7" x14ac:dyDescent="0.3">
      <c r="A141">
        <f>+IFERROR(IF(A140+1&gt;($B$2-$B$1)*12,"",A140+1),"")</f>
        <v>132</v>
      </c>
      <c r="B141">
        <f>+IF(A141&gt;($B$2-$B$1)*12,"",IF(MOD(A141,12)=0,B140+1,B140))</f>
        <v>38</v>
      </c>
      <c r="C141" s="1">
        <f>+IF(A141="","",G140)</f>
        <v>47755.175538462143</v>
      </c>
      <c r="D141" s="2">
        <f>+IF(A141="","",$B$4)</f>
        <v>214</v>
      </c>
      <c r="E141" s="2">
        <f>+IF(A141="","",(D140)*($B$3/12))</f>
        <v>1.605</v>
      </c>
      <c r="F141" s="2">
        <f>+IF(A141="","",($B$3/12)*C141)</f>
        <v>358.16381653846605</v>
      </c>
      <c r="G141" s="1">
        <f>+IF(A141="","",SUM(C141:F141))</f>
        <v>48328.944355000611</v>
      </c>
    </row>
    <row r="142" spans="1:7" x14ac:dyDescent="0.3">
      <c r="A142">
        <f>+IFERROR(IF(A141+1&gt;($B$2-$B$1)*12,"",A141+1),"")</f>
        <v>133</v>
      </c>
      <c r="B142">
        <f>+IF(A142&gt;($B$2-$B$1)*12,"",IF(MOD(A142,12)=0,B141+1,B141))</f>
        <v>38</v>
      </c>
      <c r="C142" s="1">
        <f>+IF(A142="","",G141)</f>
        <v>48328.944355000611</v>
      </c>
      <c r="D142" s="2">
        <f>+IF(A142="","",$B$4)</f>
        <v>214</v>
      </c>
      <c r="E142" s="2">
        <f>+IF(A142="","",(D141)*($B$3/12))</f>
        <v>1.605</v>
      </c>
      <c r="F142" s="2">
        <f>+IF(A142="","",($B$3/12)*C142)</f>
        <v>362.46708266250459</v>
      </c>
      <c r="G142" s="1">
        <f>+IF(A142="","",SUM(C142:F142))</f>
        <v>48907.016437663122</v>
      </c>
    </row>
    <row r="143" spans="1:7" x14ac:dyDescent="0.3">
      <c r="A143">
        <f>+IFERROR(IF(A142+1&gt;($B$2-$B$1)*12,"",A142+1),"")</f>
        <v>134</v>
      </c>
      <c r="B143">
        <f>+IF(A143&gt;($B$2-$B$1)*12,"",IF(MOD(A143,12)=0,B142+1,B142))</f>
        <v>38</v>
      </c>
      <c r="C143" s="1">
        <f>+IF(A143="","",G142)</f>
        <v>48907.016437663122</v>
      </c>
      <c r="D143" s="2">
        <f>+IF(A143="","",$B$4)</f>
        <v>214</v>
      </c>
      <c r="E143" s="2">
        <f>+IF(A143="","",(D142)*($B$3/12))</f>
        <v>1.605</v>
      </c>
      <c r="F143" s="2">
        <f>+IF(A143="","",($B$3/12)*C143)</f>
        <v>366.80262328247341</v>
      </c>
      <c r="G143" s="1">
        <f>+IF(A143="","",SUM(C143:F143))</f>
        <v>49489.424060945596</v>
      </c>
    </row>
    <row r="144" spans="1:7" x14ac:dyDescent="0.3">
      <c r="A144">
        <f>+IFERROR(IF(A143+1&gt;($B$2-$B$1)*12,"",A143+1),"")</f>
        <v>135</v>
      </c>
      <c r="B144">
        <f>+IF(A144&gt;($B$2-$B$1)*12,"",IF(MOD(A144,12)=0,B143+1,B143))</f>
        <v>38</v>
      </c>
      <c r="C144" s="1">
        <f>+IF(A144="","",G143)</f>
        <v>49489.424060945596</v>
      </c>
      <c r="D144" s="2">
        <f>+IF(A144="","",$B$4)</f>
        <v>214</v>
      </c>
      <c r="E144" s="2">
        <f>+IF(A144="","",(D143)*($B$3/12))</f>
        <v>1.605</v>
      </c>
      <c r="F144" s="2">
        <f>+IF(A144="","",($B$3/12)*C144)</f>
        <v>371.17068045709198</v>
      </c>
      <c r="G144" s="1">
        <f>+IF(A144="","",SUM(C144:F144))</f>
        <v>50076.199741402692</v>
      </c>
    </row>
    <row r="145" spans="1:7" x14ac:dyDescent="0.3">
      <c r="A145">
        <f>+IFERROR(IF(A144+1&gt;($B$2-$B$1)*12,"",A144+1),"")</f>
        <v>136</v>
      </c>
      <c r="B145">
        <f>+IF(A145&gt;($B$2-$B$1)*12,"",IF(MOD(A145,12)=0,B144+1,B144))</f>
        <v>38</v>
      </c>
      <c r="C145" s="1">
        <f>+IF(A145="","",G144)</f>
        <v>50076.199741402692</v>
      </c>
      <c r="D145" s="2">
        <f>+IF(A145="","",$B$4)</f>
        <v>214</v>
      </c>
      <c r="E145" s="2">
        <f>+IF(A145="","",(D144)*($B$3/12))</f>
        <v>1.605</v>
      </c>
      <c r="F145" s="2">
        <f>+IF(A145="","",($B$3/12)*C145)</f>
        <v>375.57149806052018</v>
      </c>
      <c r="G145" s="1">
        <f>+IF(A145="","",SUM(C145:F145))</f>
        <v>50667.376239463214</v>
      </c>
    </row>
    <row r="146" spans="1:7" x14ac:dyDescent="0.3">
      <c r="A146">
        <f>+IFERROR(IF(A145+1&gt;($B$2-$B$1)*12,"",A145+1),"")</f>
        <v>137</v>
      </c>
      <c r="B146">
        <f>+IF(A146&gt;($B$2-$B$1)*12,"",IF(MOD(A146,12)=0,B145+1,B145))</f>
        <v>38</v>
      </c>
      <c r="C146" s="1">
        <f>+IF(A146="","",G145)</f>
        <v>50667.376239463214</v>
      </c>
      <c r="D146" s="2">
        <f>+IF(A146="","",$B$4)</f>
        <v>214</v>
      </c>
      <c r="E146" s="2">
        <f>+IF(A146="","",(D145)*($B$3/12))</f>
        <v>1.605</v>
      </c>
      <c r="F146" s="2">
        <f>+IF(A146="","",($B$3/12)*C146)</f>
        <v>380.00532179597411</v>
      </c>
      <c r="G146" s="1">
        <f>+IF(A146="","",SUM(C146:F146))</f>
        <v>51262.986561259189</v>
      </c>
    </row>
    <row r="147" spans="1:7" x14ac:dyDescent="0.3">
      <c r="A147">
        <f>+IFERROR(IF(A146+1&gt;($B$2-$B$1)*12,"",A146+1),"")</f>
        <v>138</v>
      </c>
      <c r="B147">
        <f>+IF(A147&gt;($B$2-$B$1)*12,"",IF(MOD(A147,12)=0,B146+1,B146))</f>
        <v>38</v>
      </c>
      <c r="C147" s="1">
        <f>+IF(A147="","",G146)</f>
        <v>51262.986561259189</v>
      </c>
      <c r="D147" s="2">
        <f>+IF(A147="","",$B$4)</f>
        <v>214</v>
      </c>
      <c r="E147" s="2">
        <f>+IF(A147="","",(D146)*($B$3/12))</f>
        <v>1.605</v>
      </c>
      <c r="F147" s="2">
        <f>+IF(A147="","",($B$3/12)*C147)</f>
        <v>384.47239920944389</v>
      </c>
      <c r="G147" s="1">
        <f>+IF(A147="","",SUM(C147:F147))</f>
        <v>51863.063960468637</v>
      </c>
    </row>
    <row r="148" spans="1:7" x14ac:dyDescent="0.3">
      <c r="A148">
        <f>+IFERROR(IF(A147+1&gt;($B$2-$B$1)*12,"",A147+1),"")</f>
        <v>139</v>
      </c>
      <c r="B148">
        <f>+IF(A148&gt;($B$2-$B$1)*12,"",IF(MOD(A148,12)=0,B147+1,B147))</f>
        <v>38</v>
      </c>
      <c r="C148" s="1">
        <f>+IF(A148="","",G147)</f>
        <v>51863.063960468637</v>
      </c>
      <c r="D148" s="2">
        <f>+IF(A148="","",$B$4)</f>
        <v>214</v>
      </c>
      <c r="E148" s="2">
        <f>+IF(A148="","",(D147)*($B$3/12))</f>
        <v>1.605</v>
      </c>
      <c r="F148" s="2">
        <f>+IF(A148="","",($B$3/12)*C148)</f>
        <v>388.97297970351474</v>
      </c>
      <c r="G148" s="1">
        <f>+IF(A148="","",SUM(C148:F148))</f>
        <v>52467.641940172158</v>
      </c>
    </row>
    <row r="149" spans="1:7" x14ac:dyDescent="0.3">
      <c r="A149">
        <f>+IFERROR(IF(A148+1&gt;($B$2-$B$1)*12,"",A148+1),"")</f>
        <v>140</v>
      </c>
      <c r="B149">
        <f>+IF(A149&gt;($B$2-$B$1)*12,"",IF(MOD(A149,12)=0,B148+1,B148))</f>
        <v>38</v>
      </c>
      <c r="C149" s="1">
        <f>+IF(A149="","",G148)</f>
        <v>52467.641940172158</v>
      </c>
      <c r="D149" s="2">
        <f>+IF(A149="","",$B$4)</f>
        <v>214</v>
      </c>
      <c r="E149" s="2">
        <f>+IF(A149="","",(D148)*($B$3/12))</f>
        <v>1.605</v>
      </c>
      <c r="F149" s="2">
        <f>+IF(A149="","",($B$3/12)*C149)</f>
        <v>393.50731455129119</v>
      </c>
      <c r="G149" s="1">
        <f>+IF(A149="","",SUM(C149:F149))</f>
        <v>53076.754254723455</v>
      </c>
    </row>
    <row r="150" spans="1:7" x14ac:dyDescent="0.3">
      <c r="A150">
        <f>+IFERROR(IF(A149+1&gt;($B$2-$B$1)*12,"",A149+1),"")</f>
        <v>141</v>
      </c>
      <c r="B150">
        <f>+IF(A150&gt;($B$2-$B$1)*12,"",IF(MOD(A150,12)=0,B149+1,B149))</f>
        <v>38</v>
      </c>
      <c r="C150" s="1">
        <f>+IF(A150="","",G149)</f>
        <v>53076.754254723455</v>
      </c>
      <c r="D150" s="2">
        <f>+IF(A150="","",$B$4)</f>
        <v>214</v>
      </c>
      <c r="E150" s="2">
        <f>+IF(A150="","",(D149)*($B$3/12))</f>
        <v>1.605</v>
      </c>
      <c r="F150" s="2">
        <f>+IF(A150="","",($B$3/12)*C150)</f>
        <v>398.07565691042589</v>
      </c>
      <c r="G150" s="1">
        <f>+IF(A150="","",SUM(C150:F150))</f>
        <v>53690.434911633885</v>
      </c>
    </row>
    <row r="151" spans="1:7" x14ac:dyDescent="0.3">
      <c r="A151">
        <f>+IFERROR(IF(A150+1&gt;($B$2-$B$1)*12,"",A150+1),"")</f>
        <v>142</v>
      </c>
      <c r="B151">
        <f>+IF(A151&gt;($B$2-$B$1)*12,"",IF(MOD(A151,12)=0,B150+1,B150))</f>
        <v>38</v>
      </c>
      <c r="C151" s="1">
        <f>+IF(A151="","",G150)</f>
        <v>53690.434911633885</v>
      </c>
      <c r="D151" s="2">
        <f>+IF(A151="","",$B$4)</f>
        <v>214</v>
      </c>
      <c r="E151" s="2">
        <f>+IF(A151="","",(D150)*($B$3/12))</f>
        <v>1.605</v>
      </c>
      <c r="F151" s="2">
        <f>+IF(A151="","",($B$3/12)*C151)</f>
        <v>402.67826183725413</v>
      </c>
      <c r="G151" s="1">
        <f>+IF(A151="","",SUM(C151:F151))</f>
        <v>54308.718173471141</v>
      </c>
    </row>
    <row r="152" spans="1:7" x14ac:dyDescent="0.3">
      <c r="A152">
        <f>+IFERROR(IF(A151+1&gt;($B$2-$B$1)*12,"",A151+1),"")</f>
        <v>143</v>
      </c>
      <c r="B152">
        <f>+IF(A152&gt;($B$2-$B$1)*12,"",IF(MOD(A152,12)=0,B151+1,B151))</f>
        <v>38</v>
      </c>
      <c r="C152" s="1">
        <f>+IF(A152="","",G151)</f>
        <v>54308.718173471141</v>
      </c>
      <c r="D152" s="2">
        <f>+IF(A152="","",$B$4)</f>
        <v>214</v>
      </c>
      <c r="E152" s="2">
        <f>+IF(A152="","",(D151)*($B$3/12))</f>
        <v>1.605</v>
      </c>
      <c r="F152" s="2">
        <f>+IF(A152="","",($B$3/12)*C152)</f>
        <v>407.31538630103353</v>
      </c>
      <c r="G152" s="1">
        <f>+IF(A152="","",SUM(C152:F152))</f>
        <v>54931.638559772175</v>
      </c>
    </row>
    <row r="153" spans="1:7" x14ac:dyDescent="0.3">
      <c r="A153">
        <f>+IFERROR(IF(A152+1&gt;($B$2-$B$1)*12,"",A152+1),"")</f>
        <v>144</v>
      </c>
      <c r="B153">
        <f>+IF(A153&gt;($B$2-$B$1)*12,"",IF(MOD(A153,12)=0,B152+1,B152))</f>
        <v>39</v>
      </c>
      <c r="C153" s="1">
        <f>+IF(A153="","",G152)</f>
        <v>54931.638559772175</v>
      </c>
      <c r="D153" s="2">
        <f>+IF(A153="","",$B$4)</f>
        <v>214</v>
      </c>
      <c r="E153" s="2">
        <f>+IF(A153="","",(D152)*($B$3/12))</f>
        <v>1.605</v>
      </c>
      <c r="F153" s="2">
        <f>+IF(A153="","",($B$3/12)*C153)</f>
        <v>411.98728919829131</v>
      </c>
      <c r="G153" s="1">
        <f>+IF(A153="","",SUM(C153:F153))</f>
        <v>55559.230848970466</v>
      </c>
    </row>
    <row r="154" spans="1:7" x14ac:dyDescent="0.3">
      <c r="A154">
        <f>+IFERROR(IF(A153+1&gt;($B$2-$B$1)*12,"",A153+1),"")</f>
        <v>145</v>
      </c>
      <c r="B154">
        <f>+IF(A154&gt;($B$2-$B$1)*12,"",IF(MOD(A154,12)=0,B153+1,B153))</f>
        <v>39</v>
      </c>
      <c r="C154" s="1">
        <f>+IF(A154="","",G153)</f>
        <v>55559.230848970466</v>
      </c>
      <c r="D154" s="2">
        <f>+IF(A154="","",$B$4)</f>
        <v>214</v>
      </c>
      <c r="E154" s="2">
        <f>+IF(A154="","",(D153)*($B$3/12))</f>
        <v>1.605</v>
      </c>
      <c r="F154" s="2">
        <f>+IF(A154="","",($B$3/12)*C154)</f>
        <v>416.69423136727846</v>
      </c>
      <c r="G154" s="1">
        <f>+IF(A154="","",SUM(C154:F154))</f>
        <v>56191.530080337747</v>
      </c>
    </row>
    <row r="155" spans="1:7" x14ac:dyDescent="0.3">
      <c r="A155">
        <f>+IFERROR(IF(A154+1&gt;($B$2-$B$1)*12,"",A154+1),"")</f>
        <v>146</v>
      </c>
      <c r="B155">
        <f>+IF(A155&gt;($B$2-$B$1)*12,"",IF(MOD(A155,12)=0,B154+1,B154))</f>
        <v>39</v>
      </c>
      <c r="C155" s="1">
        <f>+IF(A155="","",G154)</f>
        <v>56191.530080337747</v>
      </c>
      <c r="D155" s="2">
        <f>+IF(A155="","",$B$4)</f>
        <v>214</v>
      </c>
      <c r="E155" s="2">
        <f>+IF(A155="","",(D154)*($B$3/12))</f>
        <v>1.605</v>
      </c>
      <c r="F155" s="2">
        <f>+IF(A155="","",($B$3/12)*C155)</f>
        <v>421.43647560253311</v>
      </c>
      <c r="G155" s="1">
        <f>+IF(A155="","",SUM(C155:F155))</f>
        <v>56828.571555940282</v>
      </c>
    </row>
    <row r="156" spans="1:7" x14ac:dyDescent="0.3">
      <c r="A156">
        <f>+IFERROR(IF(A155+1&gt;($B$2-$B$1)*12,"",A155+1),"")</f>
        <v>147</v>
      </c>
      <c r="B156">
        <f>+IF(A156&gt;($B$2-$B$1)*12,"",IF(MOD(A156,12)=0,B155+1,B155))</f>
        <v>39</v>
      </c>
      <c r="C156" s="1">
        <f>+IF(A156="","",G155)</f>
        <v>56828.571555940282</v>
      </c>
      <c r="D156" s="2">
        <f>+IF(A156="","",$B$4)</f>
        <v>214</v>
      </c>
      <c r="E156" s="2">
        <f>+IF(A156="","",(D155)*($B$3/12))</f>
        <v>1.605</v>
      </c>
      <c r="F156" s="2">
        <f>+IF(A156="","",($B$3/12)*C156)</f>
        <v>426.21428666955211</v>
      </c>
      <c r="G156" s="1">
        <f>+IF(A156="","",SUM(C156:F156))</f>
        <v>57470.390842609835</v>
      </c>
    </row>
    <row r="157" spans="1:7" x14ac:dyDescent="0.3">
      <c r="A157">
        <f>+IFERROR(IF(A156+1&gt;($B$2-$B$1)*12,"",A156+1),"")</f>
        <v>148</v>
      </c>
      <c r="B157">
        <f>+IF(A157&gt;($B$2-$B$1)*12,"",IF(MOD(A157,12)=0,B156+1,B156))</f>
        <v>39</v>
      </c>
      <c r="C157" s="1">
        <f>+IF(A157="","",G156)</f>
        <v>57470.390842609835</v>
      </c>
      <c r="D157" s="2">
        <f>+IF(A157="","",$B$4)</f>
        <v>214</v>
      </c>
      <c r="E157" s="2">
        <f>+IF(A157="","",(D156)*($B$3/12))</f>
        <v>1.605</v>
      </c>
      <c r="F157" s="2">
        <f>+IF(A157="","",($B$3/12)*C157)</f>
        <v>431.02793131957372</v>
      </c>
      <c r="G157" s="1">
        <f>+IF(A157="","",SUM(C157:F157))</f>
        <v>58117.02377392941</v>
      </c>
    </row>
    <row r="158" spans="1:7" x14ac:dyDescent="0.3">
      <c r="A158">
        <f>+IFERROR(IF(A157+1&gt;($B$2-$B$1)*12,"",A157+1),"")</f>
        <v>149</v>
      </c>
      <c r="B158">
        <f>+IF(A158&gt;($B$2-$B$1)*12,"",IF(MOD(A158,12)=0,B157+1,B157))</f>
        <v>39</v>
      </c>
      <c r="C158" s="1">
        <f>+IF(A158="","",G157)</f>
        <v>58117.02377392941</v>
      </c>
      <c r="D158" s="2">
        <f>+IF(A158="","",$B$4)</f>
        <v>214</v>
      </c>
      <c r="E158" s="2">
        <f>+IF(A158="","",(D157)*($B$3/12))</f>
        <v>1.605</v>
      </c>
      <c r="F158" s="2">
        <f>+IF(A158="","",($B$3/12)*C158)</f>
        <v>435.87767830447058</v>
      </c>
      <c r="G158" s="1">
        <f>+IF(A158="","",SUM(C158:F158))</f>
        <v>58768.506452233887</v>
      </c>
    </row>
    <row r="159" spans="1:7" x14ac:dyDescent="0.3">
      <c r="A159">
        <f>+IFERROR(IF(A158+1&gt;($B$2-$B$1)*12,"",A158+1),"")</f>
        <v>150</v>
      </c>
      <c r="B159">
        <f>+IF(A159&gt;($B$2-$B$1)*12,"",IF(MOD(A159,12)=0,B158+1,B158))</f>
        <v>39</v>
      </c>
      <c r="C159" s="1">
        <f>+IF(A159="","",G158)</f>
        <v>58768.506452233887</v>
      </c>
      <c r="D159" s="2">
        <f>+IF(A159="","",$B$4)</f>
        <v>214</v>
      </c>
      <c r="E159" s="2">
        <f>+IF(A159="","",(D158)*($B$3/12))</f>
        <v>1.605</v>
      </c>
      <c r="F159" s="2">
        <f>+IF(A159="","",($B$3/12)*C159)</f>
        <v>440.76379839175416</v>
      </c>
      <c r="G159" s="1">
        <f>+IF(A159="","",SUM(C159:F159))</f>
        <v>59424.875250625642</v>
      </c>
    </row>
    <row r="160" spans="1:7" x14ac:dyDescent="0.3">
      <c r="A160">
        <f>+IFERROR(IF(A159+1&gt;($B$2-$B$1)*12,"",A159+1),"")</f>
        <v>151</v>
      </c>
      <c r="B160">
        <f>+IF(A160&gt;($B$2-$B$1)*12,"",IF(MOD(A160,12)=0,B159+1,B159))</f>
        <v>39</v>
      </c>
      <c r="C160" s="1">
        <f>+IF(A160="","",G159)</f>
        <v>59424.875250625642</v>
      </c>
      <c r="D160" s="2">
        <f>+IF(A160="","",$B$4)</f>
        <v>214</v>
      </c>
      <c r="E160" s="2">
        <f>+IF(A160="","",(D159)*($B$3/12))</f>
        <v>1.605</v>
      </c>
      <c r="F160" s="2">
        <f>+IF(A160="","",($B$3/12)*C160)</f>
        <v>445.6865643796923</v>
      </c>
      <c r="G160" s="1">
        <f>+IF(A160="","",SUM(C160:F160))</f>
        <v>60086.166815005337</v>
      </c>
    </row>
    <row r="161" spans="1:7" x14ac:dyDescent="0.3">
      <c r="A161">
        <f>+IFERROR(IF(A160+1&gt;($B$2-$B$1)*12,"",A160+1),"")</f>
        <v>152</v>
      </c>
      <c r="B161">
        <f>+IF(A161&gt;($B$2-$B$1)*12,"",IF(MOD(A161,12)=0,B160+1,B160))</f>
        <v>39</v>
      </c>
      <c r="C161" s="1">
        <f>+IF(A161="","",G160)</f>
        <v>60086.166815005337</v>
      </c>
      <c r="D161" s="2">
        <f>+IF(A161="","",$B$4)</f>
        <v>214</v>
      </c>
      <c r="E161" s="2">
        <f>+IF(A161="","",(D160)*($B$3/12))</f>
        <v>1.605</v>
      </c>
      <c r="F161" s="2">
        <f>+IF(A161="","",($B$3/12)*C161)</f>
        <v>450.64625111254003</v>
      </c>
      <c r="G161" s="1">
        <f>+IF(A161="","",SUM(C161:F161))</f>
        <v>60752.418066117883</v>
      </c>
    </row>
    <row r="162" spans="1:7" x14ac:dyDescent="0.3">
      <c r="A162">
        <f>+IFERROR(IF(A161+1&gt;($B$2-$B$1)*12,"",A161+1),"")</f>
        <v>153</v>
      </c>
      <c r="B162">
        <f>+IF(A162&gt;($B$2-$B$1)*12,"",IF(MOD(A162,12)=0,B161+1,B161))</f>
        <v>39</v>
      </c>
      <c r="C162" s="1">
        <f>+IF(A162="","",G161)</f>
        <v>60752.418066117883</v>
      </c>
      <c r="D162" s="2">
        <f>+IF(A162="","",$B$4)</f>
        <v>214</v>
      </c>
      <c r="E162" s="2">
        <f>+IF(A162="","",(D161)*($B$3/12))</f>
        <v>1.605</v>
      </c>
      <c r="F162" s="2">
        <f>+IF(A162="","",($B$3/12)*C162)</f>
        <v>455.64313549588411</v>
      </c>
      <c r="G162" s="1">
        <f>+IF(A162="","",SUM(C162:F162))</f>
        <v>61423.666201613771</v>
      </c>
    </row>
    <row r="163" spans="1:7" x14ac:dyDescent="0.3">
      <c r="A163">
        <f>+IFERROR(IF(A162+1&gt;($B$2-$B$1)*12,"",A162+1),"")</f>
        <v>154</v>
      </c>
      <c r="B163">
        <f>+IF(A163&gt;($B$2-$B$1)*12,"",IF(MOD(A163,12)=0,B162+1,B162))</f>
        <v>39</v>
      </c>
      <c r="C163" s="1">
        <f>+IF(A163="","",G162)</f>
        <v>61423.666201613771</v>
      </c>
      <c r="D163" s="2">
        <f>+IF(A163="","",$B$4)</f>
        <v>214</v>
      </c>
      <c r="E163" s="2">
        <f>+IF(A163="","",(D162)*($B$3/12))</f>
        <v>1.605</v>
      </c>
      <c r="F163" s="2">
        <f>+IF(A163="","",($B$3/12)*C163)</f>
        <v>460.67749651210329</v>
      </c>
      <c r="G163" s="1">
        <f>+IF(A163="","",SUM(C163:F163))</f>
        <v>62099.948698125874</v>
      </c>
    </row>
    <row r="164" spans="1:7" x14ac:dyDescent="0.3">
      <c r="A164">
        <f>+IFERROR(IF(A163+1&gt;($B$2-$B$1)*12,"",A163+1),"")</f>
        <v>155</v>
      </c>
      <c r="B164">
        <f>+IF(A164&gt;($B$2-$B$1)*12,"",IF(MOD(A164,12)=0,B163+1,B163))</f>
        <v>39</v>
      </c>
      <c r="C164" s="1">
        <f>+IF(A164="","",G163)</f>
        <v>62099.948698125874</v>
      </c>
      <c r="D164" s="2">
        <f>+IF(A164="","",$B$4)</f>
        <v>214</v>
      </c>
      <c r="E164" s="2">
        <f>+IF(A164="","",(D163)*($B$3/12))</f>
        <v>1.605</v>
      </c>
      <c r="F164" s="2">
        <f>+IF(A164="","",($B$3/12)*C164)</f>
        <v>465.74961523594402</v>
      </c>
      <c r="G164" s="1">
        <f>+IF(A164="","",SUM(C164:F164))</f>
        <v>62781.303313361823</v>
      </c>
    </row>
    <row r="165" spans="1:7" x14ac:dyDescent="0.3">
      <c r="A165">
        <f>+IFERROR(IF(A164+1&gt;($B$2-$B$1)*12,"",A164+1),"")</f>
        <v>156</v>
      </c>
      <c r="B165">
        <f>+IF(A165&gt;($B$2-$B$1)*12,"",IF(MOD(A165,12)=0,B164+1,B164))</f>
        <v>40</v>
      </c>
      <c r="C165" s="1">
        <f>+IF(A165="","",G164)</f>
        <v>62781.303313361823</v>
      </c>
      <c r="D165" s="2">
        <f>+IF(A165="","",$B$4)</f>
        <v>214</v>
      </c>
      <c r="E165" s="2">
        <f>+IF(A165="","",(D164)*($B$3/12))</f>
        <v>1.605</v>
      </c>
      <c r="F165" s="2">
        <f>+IF(A165="","",($B$3/12)*C165)</f>
        <v>470.85977485021363</v>
      </c>
      <c r="G165" s="1">
        <f>+IF(A165="","",SUM(C165:F165))</f>
        <v>63467.76808821204</v>
      </c>
    </row>
    <row r="166" spans="1:7" x14ac:dyDescent="0.3">
      <c r="A166">
        <f>+IFERROR(IF(A165+1&gt;($B$2-$B$1)*12,"",A165+1),"")</f>
        <v>157</v>
      </c>
      <c r="B166">
        <f>+IF(A166&gt;($B$2-$B$1)*12,"",IF(MOD(A166,12)=0,B165+1,B165))</f>
        <v>40</v>
      </c>
      <c r="C166" s="1">
        <f>+IF(A166="","",G165)</f>
        <v>63467.76808821204</v>
      </c>
      <c r="D166" s="2">
        <f>+IF(A166="","",$B$4)</f>
        <v>214</v>
      </c>
      <c r="E166" s="2">
        <f>+IF(A166="","",(D165)*($B$3/12))</f>
        <v>1.605</v>
      </c>
      <c r="F166" s="2">
        <f>+IF(A166="","",($B$3/12)*C166)</f>
        <v>476.00826066159027</v>
      </c>
      <c r="G166" s="1">
        <f>+IF(A166="","",SUM(C166:F166))</f>
        <v>64159.381348873634</v>
      </c>
    </row>
    <row r="167" spans="1:7" x14ac:dyDescent="0.3">
      <c r="A167">
        <f>+IFERROR(IF(A166+1&gt;($B$2-$B$1)*12,"",A166+1),"")</f>
        <v>158</v>
      </c>
      <c r="B167">
        <f>+IF(A167&gt;($B$2-$B$1)*12,"",IF(MOD(A167,12)=0,B166+1,B166))</f>
        <v>40</v>
      </c>
      <c r="C167" s="1">
        <f>+IF(A167="","",G166)</f>
        <v>64159.381348873634</v>
      </c>
      <c r="D167" s="2">
        <f>+IF(A167="","",$B$4)</f>
        <v>214</v>
      </c>
      <c r="E167" s="2">
        <f>+IF(A167="","",(D166)*($B$3/12))</f>
        <v>1.605</v>
      </c>
      <c r="F167" s="2">
        <f>+IF(A167="","",($B$3/12)*C167)</f>
        <v>481.19536011655225</v>
      </c>
      <c r="G167" s="1">
        <f>+IF(A167="","",SUM(C167:F167))</f>
        <v>64856.181708990189</v>
      </c>
    </row>
    <row r="168" spans="1:7" x14ac:dyDescent="0.3">
      <c r="A168">
        <f>+IFERROR(IF(A167+1&gt;($B$2-$B$1)*12,"",A167+1),"")</f>
        <v>159</v>
      </c>
      <c r="B168">
        <f>+IF(A168&gt;($B$2-$B$1)*12,"",IF(MOD(A168,12)=0,B167+1,B167))</f>
        <v>40</v>
      </c>
      <c r="C168" s="1">
        <f>+IF(A168="","",G167)</f>
        <v>64856.181708990189</v>
      </c>
      <c r="D168" s="2">
        <f>+IF(A168="","",$B$4)</f>
        <v>214</v>
      </c>
      <c r="E168" s="2">
        <f>+IF(A168="","",(D167)*($B$3/12))</f>
        <v>1.605</v>
      </c>
      <c r="F168" s="2">
        <f>+IF(A168="","",($B$3/12)*C168)</f>
        <v>486.42136281742637</v>
      </c>
      <c r="G168" s="1">
        <f>+IF(A168="","",SUM(C168:F168))</f>
        <v>65558.208071807618</v>
      </c>
    </row>
    <row r="169" spans="1:7" x14ac:dyDescent="0.3">
      <c r="A169">
        <f>+IFERROR(IF(A168+1&gt;($B$2-$B$1)*12,"",A168+1),"")</f>
        <v>160</v>
      </c>
      <c r="B169">
        <f>+IF(A169&gt;($B$2-$B$1)*12,"",IF(MOD(A169,12)=0,B168+1,B168))</f>
        <v>40</v>
      </c>
      <c r="C169" s="1">
        <f>+IF(A169="","",G168)</f>
        <v>65558.208071807618</v>
      </c>
      <c r="D169" s="2">
        <f>+IF(A169="","",$B$4)</f>
        <v>214</v>
      </c>
      <c r="E169" s="2">
        <f>+IF(A169="","",(D168)*($B$3/12))</f>
        <v>1.605</v>
      </c>
      <c r="F169" s="2">
        <f>+IF(A169="","",($B$3/12)*C169)</f>
        <v>491.6865605385571</v>
      </c>
      <c r="G169" s="1">
        <f>+IF(A169="","",SUM(C169:F169))</f>
        <v>66265.499632346167</v>
      </c>
    </row>
    <row r="170" spans="1:7" x14ac:dyDescent="0.3">
      <c r="A170">
        <f>+IFERROR(IF(A169+1&gt;($B$2-$B$1)*12,"",A169+1),"")</f>
        <v>161</v>
      </c>
      <c r="B170">
        <f>+IF(A170&gt;($B$2-$B$1)*12,"",IF(MOD(A170,12)=0,B169+1,B169))</f>
        <v>40</v>
      </c>
      <c r="C170" s="1">
        <f>+IF(A170="","",G169)</f>
        <v>66265.499632346167</v>
      </c>
      <c r="D170" s="2">
        <f>+IF(A170="","",$B$4)</f>
        <v>214</v>
      </c>
      <c r="E170" s="2">
        <f>+IF(A170="","",(D169)*($B$3/12))</f>
        <v>1.605</v>
      </c>
      <c r="F170" s="2">
        <f>+IF(A170="","",($B$3/12)*C170)</f>
        <v>496.99124724259622</v>
      </c>
      <c r="G170" s="1">
        <f>+IF(A170="","",SUM(C170:F170))</f>
        <v>66978.095879588756</v>
      </c>
    </row>
    <row r="171" spans="1:7" x14ac:dyDescent="0.3">
      <c r="A171">
        <f>+IFERROR(IF(A170+1&gt;($B$2-$B$1)*12,"",A170+1),"")</f>
        <v>162</v>
      </c>
      <c r="B171">
        <f>+IF(A171&gt;($B$2-$B$1)*12,"",IF(MOD(A171,12)=0,B170+1,B170))</f>
        <v>40</v>
      </c>
      <c r="C171" s="1">
        <f>+IF(A171="","",G170)</f>
        <v>66978.095879588756</v>
      </c>
      <c r="D171" s="2">
        <f>+IF(A171="","",$B$4)</f>
        <v>214</v>
      </c>
      <c r="E171" s="2">
        <f>+IF(A171="","",(D170)*($B$3/12))</f>
        <v>1.605</v>
      </c>
      <c r="F171" s="2">
        <f>+IF(A171="","",($B$3/12)*C171)</f>
        <v>502.33571909691568</v>
      </c>
      <c r="G171" s="1">
        <f>+IF(A171="","",SUM(C171:F171))</f>
        <v>67696.036598685663</v>
      </c>
    </row>
    <row r="172" spans="1:7" x14ac:dyDescent="0.3">
      <c r="A172">
        <f>+IFERROR(IF(A171+1&gt;($B$2-$B$1)*12,"",A171+1),"")</f>
        <v>163</v>
      </c>
      <c r="B172">
        <f>+IF(A172&gt;($B$2-$B$1)*12,"",IF(MOD(A172,12)=0,B171+1,B171))</f>
        <v>40</v>
      </c>
      <c r="C172" s="1">
        <f>+IF(A172="","",G171)</f>
        <v>67696.036598685663</v>
      </c>
      <c r="D172" s="2">
        <f>+IF(A172="","",$B$4)</f>
        <v>214</v>
      </c>
      <c r="E172" s="2">
        <f>+IF(A172="","",(D171)*($B$3/12))</f>
        <v>1.605</v>
      </c>
      <c r="F172" s="2">
        <f>+IF(A172="","",($B$3/12)*C172)</f>
        <v>507.72027449014246</v>
      </c>
      <c r="G172" s="1">
        <f>+IF(A172="","",SUM(C172:F172))</f>
        <v>68419.361873175803</v>
      </c>
    </row>
    <row r="173" spans="1:7" x14ac:dyDescent="0.3">
      <c r="A173">
        <f>+IFERROR(IF(A172+1&gt;($B$2-$B$1)*12,"",A172+1),"")</f>
        <v>164</v>
      </c>
      <c r="B173">
        <f>+IF(A173&gt;($B$2-$B$1)*12,"",IF(MOD(A173,12)=0,B172+1,B172))</f>
        <v>40</v>
      </c>
      <c r="C173" s="1">
        <f>+IF(A173="","",G172)</f>
        <v>68419.361873175803</v>
      </c>
      <c r="D173" s="2">
        <f>+IF(A173="","",$B$4)</f>
        <v>214</v>
      </c>
      <c r="E173" s="2">
        <f>+IF(A173="","",(D172)*($B$3/12))</f>
        <v>1.605</v>
      </c>
      <c r="F173" s="2">
        <f>+IF(A173="","",($B$3/12)*C173)</f>
        <v>513.1452140488185</v>
      </c>
      <c r="G173" s="1">
        <f>+IF(A173="","",SUM(C173:F173))</f>
        <v>69148.112087224625</v>
      </c>
    </row>
    <row r="174" spans="1:7" x14ac:dyDescent="0.3">
      <c r="A174">
        <f>+IFERROR(IF(A173+1&gt;($B$2-$B$1)*12,"",A173+1),"")</f>
        <v>165</v>
      </c>
      <c r="B174">
        <f>+IF(A174&gt;($B$2-$B$1)*12,"",IF(MOD(A174,12)=0,B173+1,B173))</f>
        <v>40</v>
      </c>
      <c r="C174" s="1">
        <f>+IF(A174="","",G173)</f>
        <v>69148.112087224625</v>
      </c>
      <c r="D174" s="2">
        <f>+IF(A174="","",$B$4)</f>
        <v>214</v>
      </c>
      <c r="E174" s="2">
        <f>+IF(A174="","",(D173)*($B$3/12))</f>
        <v>1.605</v>
      </c>
      <c r="F174" s="2">
        <f>+IF(A174="","",($B$3/12)*C174)</f>
        <v>518.6108406541847</v>
      </c>
      <c r="G174" s="1">
        <f>+IF(A174="","",SUM(C174:F174))</f>
        <v>69882.32792787881</v>
      </c>
    </row>
    <row r="175" spans="1:7" x14ac:dyDescent="0.3">
      <c r="A175">
        <f>+IFERROR(IF(A174+1&gt;($B$2-$B$1)*12,"",A174+1),"")</f>
        <v>166</v>
      </c>
      <c r="B175">
        <f>+IF(A175&gt;($B$2-$B$1)*12,"",IF(MOD(A175,12)=0,B174+1,B174))</f>
        <v>40</v>
      </c>
      <c r="C175" s="1">
        <f>+IF(A175="","",G174)</f>
        <v>69882.32792787881</v>
      </c>
      <c r="D175" s="2">
        <f>+IF(A175="","",$B$4)</f>
        <v>214</v>
      </c>
      <c r="E175" s="2">
        <f>+IF(A175="","",(D174)*($B$3/12))</f>
        <v>1.605</v>
      </c>
      <c r="F175" s="2">
        <f>+IF(A175="","",($B$3/12)*C175)</f>
        <v>524.11745945909104</v>
      </c>
      <c r="G175" s="1">
        <f>+IF(A175="","",SUM(C175:F175))</f>
        <v>70622.050387337891</v>
      </c>
    </row>
    <row r="176" spans="1:7" x14ac:dyDescent="0.3">
      <c r="A176">
        <f>+IFERROR(IF(A175+1&gt;($B$2-$B$1)*12,"",A175+1),"")</f>
        <v>167</v>
      </c>
      <c r="B176">
        <f>+IF(A176&gt;($B$2-$B$1)*12,"",IF(MOD(A176,12)=0,B175+1,B175))</f>
        <v>40</v>
      </c>
      <c r="C176" s="1">
        <f>+IF(A176="","",G175)</f>
        <v>70622.050387337891</v>
      </c>
      <c r="D176" s="2">
        <f>+IF(A176="","",$B$4)</f>
        <v>214</v>
      </c>
      <c r="E176" s="2">
        <f>+IF(A176="","",(D175)*($B$3/12))</f>
        <v>1.605</v>
      </c>
      <c r="F176" s="2">
        <f>+IF(A176="","",($B$3/12)*C176)</f>
        <v>529.66537790503412</v>
      </c>
      <c r="G176" s="1">
        <f>+IF(A176="","",SUM(C176:F176))</f>
        <v>71367.320765242926</v>
      </c>
    </row>
    <row r="177" spans="1:7" x14ac:dyDescent="0.3">
      <c r="A177">
        <f>+IFERROR(IF(A176+1&gt;($B$2-$B$1)*12,"",A176+1),"")</f>
        <v>168</v>
      </c>
      <c r="B177">
        <f>+IF(A177&gt;($B$2-$B$1)*12,"",IF(MOD(A177,12)=0,B176+1,B176))</f>
        <v>41</v>
      </c>
      <c r="C177" s="1">
        <f>+IF(A177="","",G176)</f>
        <v>71367.320765242926</v>
      </c>
      <c r="D177" s="2">
        <f>+IF(A177="","",$B$4)</f>
        <v>214</v>
      </c>
      <c r="E177" s="2">
        <f>+IF(A177="","",(D176)*($B$3/12))</f>
        <v>1.605</v>
      </c>
      <c r="F177" s="2">
        <f>+IF(A177="","",($B$3/12)*C177)</f>
        <v>535.25490573932188</v>
      </c>
      <c r="G177" s="1">
        <f>+IF(A177="","",SUM(C177:F177))</f>
        <v>72118.180670982241</v>
      </c>
    </row>
    <row r="178" spans="1:7" x14ac:dyDescent="0.3">
      <c r="A178">
        <f>+IFERROR(IF(A177+1&gt;($B$2-$B$1)*12,"",A177+1),"")</f>
        <v>169</v>
      </c>
      <c r="B178">
        <f>+IF(A178&gt;($B$2-$B$1)*12,"",IF(MOD(A178,12)=0,B177+1,B177))</f>
        <v>41</v>
      </c>
      <c r="C178" s="1">
        <f>+IF(A178="","",G177)</f>
        <v>72118.180670982241</v>
      </c>
      <c r="D178" s="2">
        <f>+IF(A178="","",$B$4)</f>
        <v>214</v>
      </c>
      <c r="E178" s="2">
        <f>+IF(A178="","",(D177)*($B$3/12))</f>
        <v>1.605</v>
      </c>
      <c r="F178" s="2">
        <f>+IF(A178="","",($B$3/12)*C178)</f>
        <v>540.88635503236674</v>
      </c>
      <c r="G178" s="1">
        <f>+IF(A178="","",SUM(C178:F178))</f>
        <v>72874.67202601461</v>
      </c>
    </row>
    <row r="179" spans="1:7" x14ac:dyDescent="0.3">
      <c r="A179">
        <f>+IFERROR(IF(A178+1&gt;($B$2-$B$1)*12,"",A178+1),"")</f>
        <v>170</v>
      </c>
      <c r="B179">
        <f>+IF(A179&gt;($B$2-$B$1)*12,"",IF(MOD(A179,12)=0,B178+1,B178))</f>
        <v>41</v>
      </c>
      <c r="C179" s="1">
        <f>+IF(A179="","",G178)</f>
        <v>72874.67202601461</v>
      </c>
      <c r="D179" s="2">
        <f>+IF(A179="","",$B$4)</f>
        <v>214</v>
      </c>
      <c r="E179" s="2">
        <f>+IF(A179="","",(D178)*($B$3/12))</f>
        <v>1.605</v>
      </c>
      <c r="F179" s="2">
        <f>+IF(A179="","",($B$3/12)*C179)</f>
        <v>546.56004019510954</v>
      </c>
      <c r="G179" s="1">
        <f>+IF(A179="","",SUM(C179:F179))</f>
        <v>73636.837066209715</v>
      </c>
    </row>
    <row r="180" spans="1:7" x14ac:dyDescent="0.3">
      <c r="A180">
        <f>+IFERROR(IF(A179+1&gt;($B$2-$B$1)*12,"",A179+1),"")</f>
        <v>171</v>
      </c>
      <c r="B180">
        <f>+IF(A180&gt;($B$2-$B$1)*12,"",IF(MOD(A180,12)=0,B179+1,B179))</f>
        <v>41</v>
      </c>
      <c r="C180" s="1">
        <f>+IF(A180="","",G179)</f>
        <v>73636.837066209715</v>
      </c>
      <c r="D180" s="2">
        <f>+IF(A180="","",$B$4)</f>
        <v>214</v>
      </c>
      <c r="E180" s="2">
        <f>+IF(A180="","",(D179)*($B$3/12))</f>
        <v>1.605</v>
      </c>
      <c r="F180" s="2">
        <f>+IF(A180="","",($B$3/12)*C180)</f>
        <v>552.27627799657284</v>
      </c>
      <c r="G180" s="1">
        <f>+IF(A180="","",SUM(C180:F180))</f>
        <v>74404.718344206281</v>
      </c>
    </row>
    <row r="181" spans="1:7" x14ac:dyDescent="0.3">
      <c r="A181">
        <f>+IFERROR(IF(A180+1&gt;($B$2-$B$1)*12,"",A180+1),"")</f>
        <v>172</v>
      </c>
      <c r="B181">
        <f>+IF(A181&gt;($B$2-$B$1)*12,"",IF(MOD(A181,12)=0,B180+1,B180))</f>
        <v>41</v>
      </c>
      <c r="C181" s="1">
        <f>+IF(A181="","",G180)</f>
        <v>74404.718344206281</v>
      </c>
      <c r="D181" s="2">
        <f>+IF(A181="","",$B$4)</f>
        <v>214</v>
      </c>
      <c r="E181" s="2">
        <f>+IF(A181="","",(D180)*($B$3/12))</f>
        <v>1.605</v>
      </c>
      <c r="F181" s="2">
        <f>+IF(A181="","",($B$3/12)*C181)</f>
        <v>558.03538758154707</v>
      </c>
      <c r="G181" s="1">
        <f>+IF(A181="","",SUM(C181:F181))</f>
        <v>75178.358731787826</v>
      </c>
    </row>
    <row r="182" spans="1:7" x14ac:dyDescent="0.3">
      <c r="A182">
        <f>+IFERROR(IF(A181+1&gt;($B$2-$B$1)*12,"",A181+1),"")</f>
        <v>173</v>
      </c>
      <c r="B182">
        <f>+IF(A182&gt;($B$2-$B$1)*12,"",IF(MOD(A182,12)=0,B181+1,B181))</f>
        <v>41</v>
      </c>
      <c r="C182" s="1">
        <f>+IF(A182="","",G181)</f>
        <v>75178.358731787826</v>
      </c>
      <c r="D182" s="2">
        <f>+IF(A182="","",$B$4)</f>
        <v>214</v>
      </c>
      <c r="E182" s="2">
        <f>+IF(A182="","",(D181)*($B$3/12))</f>
        <v>1.605</v>
      </c>
      <c r="F182" s="2">
        <f>+IF(A182="","",($B$3/12)*C182)</f>
        <v>563.83769048840873</v>
      </c>
      <c r="G182" s="1">
        <f>+IF(A182="","",SUM(C182:F182))</f>
        <v>75957.801422276229</v>
      </c>
    </row>
    <row r="183" spans="1:7" x14ac:dyDescent="0.3">
      <c r="A183">
        <f>+IFERROR(IF(A182+1&gt;($B$2-$B$1)*12,"",A182+1),"")</f>
        <v>174</v>
      </c>
      <c r="B183">
        <f>+IF(A183&gt;($B$2-$B$1)*12,"",IF(MOD(A183,12)=0,B182+1,B182))</f>
        <v>41</v>
      </c>
      <c r="C183" s="1">
        <f>+IF(A183="","",G182)</f>
        <v>75957.801422276229</v>
      </c>
      <c r="D183" s="2">
        <f>+IF(A183="","",$B$4)</f>
        <v>214</v>
      </c>
      <c r="E183" s="2">
        <f>+IF(A183="","",(D182)*($B$3/12))</f>
        <v>1.605</v>
      </c>
      <c r="F183" s="2">
        <f>+IF(A183="","",($B$3/12)*C183)</f>
        <v>569.68351066707169</v>
      </c>
      <c r="G183" s="1">
        <f>+IF(A183="","",SUM(C183:F183))</f>
        <v>76743.089932943301</v>
      </c>
    </row>
    <row r="184" spans="1:7" x14ac:dyDescent="0.3">
      <c r="A184">
        <f>+IFERROR(IF(A183+1&gt;($B$2-$B$1)*12,"",A183+1),"")</f>
        <v>175</v>
      </c>
      <c r="B184">
        <f>+IF(A184&gt;($B$2-$B$1)*12,"",IF(MOD(A184,12)=0,B183+1,B183))</f>
        <v>41</v>
      </c>
      <c r="C184" s="1">
        <f>+IF(A184="","",G183)</f>
        <v>76743.089932943301</v>
      </c>
      <c r="D184" s="2">
        <f>+IF(A184="","",$B$4)</f>
        <v>214</v>
      </c>
      <c r="E184" s="2">
        <f>+IF(A184="","",(D183)*($B$3/12))</f>
        <v>1.605</v>
      </c>
      <c r="F184" s="2">
        <f>+IF(A184="","",($B$3/12)*C184)</f>
        <v>575.57317449707477</v>
      </c>
      <c r="G184" s="1">
        <f>+IF(A184="","",SUM(C184:F184))</f>
        <v>77534.268107440366</v>
      </c>
    </row>
    <row r="185" spans="1:7" x14ac:dyDescent="0.3">
      <c r="A185">
        <f>+IFERROR(IF(A184+1&gt;($B$2-$B$1)*12,"",A184+1),"")</f>
        <v>176</v>
      </c>
      <c r="B185">
        <f>+IF(A185&gt;($B$2-$B$1)*12,"",IF(MOD(A185,12)=0,B184+1,B184))</f>
        <v>41</v>
      </c>
      <c r="C185" s="1">
        <f>+IF(A185="","",G184)</f>
        <v>77534.268107440366</v>
      </c>
      <c r="D185" s="2">
        <f>+IF(A185="","",$B$4)</f>
        <v>214</v>
      </c>
      <c r="E185" s="2">
        <f>+IF(A185="","",(D184)*($B$3/12))</f>
        <v>1.605</v>
      </c>
      <c r="F185" s="2">
        <f>+IF(A185="","",($B$3/12)*C185)</f>
        <v>581.50701080580268</v>
      </c>
      <c r="G185" s="1">
        <f>+IF(A185="","",SUM(C185:F185))</f>
        <v>78331.380118246161</v>
      </c>
    </row>
    <row r="186" spans="1:7" x14ac:dyDescent="0.3">
      <c r="A186">
        <f>+IFERROR(IF(A185+1&gt;($B$2-$B$1)*12,"",A185+1),"")</f>
        <v>177</v>
      </c>
      <c r="B186">
        <f>+IF(A186&gt;($B$2-$B$1)*12,"",IF(MOD(A186,12)=0,B185+1,B185))</f>
        <v>41</v>
      </c>
      <c r="C186" s="1">
        <f>+IF(A186="","",G185)</f>
        <v>78331.380118246161</v>
      </c>
      <c r="D186" s="2">
        <f>+IF(A186="","",$B$4)</f>
        <v>214</v>
      </c>
      <c r="E186" s="2">
        <f>+IF(A186="","",(D185)*($B$3/12))</f>
        <v>1.605</v>
      </c>
      <c r="F186" s="2">
        <f>+IF(A186="","",($B$3/12)*C186)</f>
        <v>587.48535088684616</v>
      </c>
      <c r="G186" s="1">
        <f>+IF(A186="","",SUM(C186:F186))</f>
        <v>79134.470469132997</v>
      </c>
    </row>
    <row r="187" spans="1:7" x14ac:dyDescent="0.3">
      <c r="A187">
        <f>+IFERROR(IF(A186+1&gt;($B$2-$B$1)*12,"",A186+1),"")</f>
        <v>178</v>
      </c>
      <c r="B187">
        <f>+IF(A187&gt;($B$2-$B$1)*12,"",IF(MOD(A187,12)=0,B186+1,B186))</f>
        <v>41</v>
      </c>
      <c r="C187" s="1">
        <f>+IF(A187="","",G186)</f>
        <v>79134.470469132997</v>
      </c>
      <c r="D187" s="2">
        <f>+IF(A187="","",$B$4)</f>
        <v>214</v>
      </c>
      <c r="E187" s="2">
        <f>+IF(A187="","",(D186)*($B$3/12))</f>
        <v>1.605</v>
      </c>
      <c r="F187" s="2">
        <f>+IF(A187="","",($B$3/12)*C187)</f>
        <v>593.50852851849743</v>
      </c>
      <c r="G187" s="1">
        <f>+IF(A187="","",SUM(C187:F187))</f>
        <v>79943.583997651484</v>
      </c>
    </row>
    <row r="188" spans="1:7" x14ac:dyDescent="0.3">
      <c r="A188">
        <f>+IFERROR(IF(A187+1&gt;($B$2-$B$1)*12,"",A187+1),"")</f>
        <v>179</v>
      </c>
      <c r="B188">
        <f>+IF(A188&gt;($B$2-$B$1)*12,"",IF(MOD(A188,12)=0,B187+1,B187))</f>
        <v>41</v>
      </c>
      <c r="C188" s="1">
        <f>+IF(A188="","",G187)</f>
        <v>79943.583997651484</v>
      </c>
      <c r="D188" s="2">
        <f>+IF(A188="","",$B$4)</f>
        <v>214</v>
      </c>
      <c r="E188" s="2">
        <f>+IF(A188="","",(D187)*($B$3/12))</f>
        <v>1.605</v>
      </c>
      <c r="F188" s="2">
        <f>+IF(A188="","",($B$3/12)*C188)</f>
        <v>599.57687998238612</v>
      </c>
      <c r="G188" s="1">
        <f>+IF(A188="","",SUM(C188:F188))</f>
        <v>80758.765877633865</v>
      </c>
    </row>
    <row r="189" spans="1:7" x14ac:dyDescent="0.3">
      <c r="A189">
        <f>+IFERROR(IF(A188+1&gt;($B$2-$B$1)*12,"",A188+1),"")</f>
        <v>180</v>
      </c>
      <c r="B189">
        <f>+IF(A189&gt;($B$2-$B$1)*12,"",IF(MOD(A189,12)=0,B188+1,B188))</f>
        <v>42</v>
      </c>
      <c r="C189" s="1">
        <f>+IF(A189="","",G188)</f>
        <v>80758.765877633865</v>
      </c>
      <c r="D189" s="2">
        <f>+IF(A189="","",$B$4)</f>
        <v>214</v>
      </c>
      <c r="E189" s="2">
        <f>+IF(A189="","",(D188)*($B$3/12))</f>
        <v>1.605</v>
      </c>
      <c r="F189" s="2">
        <f>+IF(A189="","",($B$3/12)*C189)</f>
        <v>605.69074408225401</v>
      </c>
      <c r="G189" s="1">
        <f>+IF(A189="","",SUM(C189:F189))</f>
        <v>81580.061621716115</v>
      </c>
    </row>
    <row r="190" spans="1:7" x14ac:dyDescent="0.3">
      <c r="A190">
        <f>+IFERROR(IF(A189+1&gt;($B$2-$B$1)*12,"",A189+1),"")</f>
        <v>181</v>
      </c>
      <c r="B190">
        <f>+IF(A190&gt;($B$2-$B$1)*12,"",IF(MOD(A190,12)=0,B189+1,B189))</f>
        <v>42</v>
      </c>
      <c r="C190" s="1">
        <f>+IF(A190="","",G189)</f>
        <v>81580.061621716115</v>
      </c>
      <c r="D190" s="2">
        <f>+IF(A190="","",$B$4)</f>
        <v>214</v>
      </c>
      <c r="E190" s="2">
        <f>+IF(A190="","",(D189)*($B$3/12))</f>
        <v>1.605</v>
      </c>
      <c r="F190" s="2">
        <f>+IF(A190="","",($B$3/12)*C190)</f>
        <v>611.85046216287083</v>
      </c>
      <c r="G190" s="1">
        <f>+IF(A190="","",SUM(C190:F190))</f>
        <v>82407.517083878978</v>
      </c>
    </row>
    <row r="191" spans="1:7" x14ac:dyDescent="0.3">
      <c r="A191">
        <f>+IFERROR(IF(A190+1&gt;($B$2-$B$1)*12,"",A190+1),"")</f>
        <v>182</v>
      </c>
      <c r="B191">
        <f>+IF(A191&gt;($B$2-$B$1)*12,"",IF(MOD(A191,12)=0,B190+1,B190))</f>
        <v>42</v>
      </c>
      <c r="C191" s="1">
        <f>+IF(A191="","",G190)</f>
        <v>82407.517083878978</v>
      </c>
      <c r="D191" s="2">
        <f>+IF(A191="","",$B$4)</f>
        <v>214</v>
      </c>
      <c r="E191" s="2">
        <f>+IF(A191="","",(D190)*($B$3/12))</f>
        <v>1.605</v>
      </c>
      <c r="F191" s="2">
        <f>+IF(A191="","",($B$3/12)*C191)</f>
        <v>618.05637812909231</v>
      </c>
      <c r="G191" s="1">
        <f>+IF(A191="","",SUM(C191:F191))</f>
        <v>83241.178462008073</v>
      </c>
    </row>
    <row r="192" spans="1:7" x14ac:dyDescent="0.3">
      <c r="A192">
        <f>+IFERROR(IF(A191+1&gt;($B$2-$B$1)*12,"",A191+1),"")</f>
        <v>183</v>
      </c>
      <c r="B192">
        <f>+IF(A192&gt;($B$2-$B$1)*12,"",IF(MOD(A192,12)=0,B191+1,B191))</f>
        <v>42</v>
      </c>
      <c r="C192" s="1">
        <f>+IF(A192="","",G191)</f>
        <v>83241.178462008073</v>
      </c>
      <c r="D192" s="2">
        <f>+IF(A192="","",$B$4)</f>
        <v>214</v>
      </c>
      <c r="E192" s="2">
        <f>+IF(A192="","",(D191)*($B$3/12))</f>
        <v>1.605</v>
      </c>
      <c r="F192" s="2">
        <f>+IF(A192="","",($B$3/12)*C192)</f>
        <v>624.30883846506049</v>
      </c>
      <c r="G192" s="1">
        <f>+IF(A192="","",SUM(C192:F192))</f>
        <v>84081.09230047313</v>
      </c>
    </row>
    <row r="193" spans="1:7" x14ac:dyDescent="0.3">
      <c r="A193">
        <f>+IFERROR(IF(A192+1&gt;($B$2-$B$1)*12,"",A192+1),"")</f>
        <v>184</v>
      </c>
      <c r="B193">
        <f>+IF(A193&gt;($B$2-$B$1)*12,"",IF(MOD(A193,12)=0,B192+1,B192))</f>
        <v>42</v>
      </c>
      <c r="C193" s="1">
        <f>+IF(A193="","",G192)</f>
        <v>84081.09230047313</v>
      </c>
      <c r="D193" s="2">
        <f>+IF(A193="","",$B$4)</f>
        <v>214</v>
      </c>
      <c r="E193" s="2">
        <f>+IF(A193="","",(D192)*($B$3/12))</f>
        <v>1.605</v>
      </c>
      <c r="F193" s="2">
        <f>+IF(A193="","",($B$3/12)*C193)</f>
        <v>630.60819225354851</v>
      </c>
      <c r="G193" s="1">
        <f>+IF(A193="","",SUM(C193:F193))</f>
        <v>84927.305492726678</v>
      </c>
    </row>
    <row r="194" spans="1:7" x14ac:dyDescent="0.3">
      <c r="A194">
        <f>+IFERROR(IF(A193+1&gt;($B$2-$B$1)*12,"",A193+1),"")</f>
        <v>185</v>
      </c>
      <c r="B194">
        <f>+IF(A194&gt;($B$2-$B$1)*12,"",IF(MOD(A194,12)=0,B193+1,B193))</f>
        <v>42</v>
      </c>
      <c r="C194" s="1">
        <f>+IF(A194="","",G193)</f>
        <v>84927.305492726678</v>
      </c>
      <c r="D194" s="2">
        <f>+IF(A194="","",$B$4)</f>
        <v>214</v>
      </c>
      <c r="E194" s="2">
        <f>+IF(A194="","",(D193)*($B$3/12))</f>
        <v>1.605</v>
      </c>
      <c r="F194" s="2">
        <f>+IF(A194="","",($B$3/12)*C194)</f>
        <v>636.95479119545007</v>
      </c>
      <c r="G194" s="1">
        <f>+IF(A194="","",SUM(C194:F194))</f>
        <v>85779.865283922118</v>
      </c>
    </row>
    <row r="195" spans="1:7" x14ac:dyDescent="0.3">
      <c r="A195">
        <f>+IFERROR(IF(A194+1&gt;($B$2-$B$1)*12,"",A194+1),"")</f>
        <v>186</v>
      </c>
      <c r="B195">
        <f>+IF(A195&gt;($B$2-$B$1)*12,"",IF(MOD(A195,12)=0,B194+1,B194))</f>
        <v>42</v>
      </c>
      <c r="C195" s="1">
        <f>+IF(A195="","",G194)</f>
        <v>85779.865283922118</v>
      </c>
      <c r="D195" s="2">
        <f>+IF(A195="","",$B$4)</f>
        <v>214</v>
      </c>
      <c r="E195" s="2">
        <f>+IF(A195="","",(D194)*($B$3/12))</f>
        <v>1.605</v>
      </c>
      <c r="F195" s="2">
        <f>+IF(A195="","",($B$3/12)*C195)</f>
        <v>643.34898962941588</v>
      </c>
      <c r="G195" s="1">
        <f>+IF(A195="","",SUM(C195:F195))</f>
        <v>86638.819273551533</v>
      </c>
    </row>
    <row r="196" spans="1:7" x14ac:dyDescent="0.3">
      <c r="A196">
        <f>+IFERROR(IF(A195+1&gt;($B$2-$B$1)*12,"",A195+1),"")</f>
        <v>187</v>
      </c>
      <c r="B196">
        <f>+IF(A196&gt;($B$2-$B$1)*12,"",IF(MOD(A196,12)=0,B195+1,B195))</f>
        <v>42</v>
      </c>
      <c r="C196" s="1">
        <f>+IF(A196="","",G195)</f>
        <v>86638.819273551533</v>
      </c>
      <c r="D196" s="2">
        <f>+IF(A196="","",$B$4)</f>
        <v>214</v>
      </c>
      <c r="E196" s="2">
        <f>+IF(A196="","",(D195)*($B$3/12))</f>
        <v>1.605</v>
      </c>
      <c r="F196" s="2">
        <f>+IF(A196="","",($B$3/12)*C196)</f>
        <v>649.79114455163642</v>
      </c>
      <c r="G196" s="1">
        <f>+IF(A196="","",SUM(C196:F196))</f>
        <v>87504.215418103166</v>
      </c>
    </row>
    <row r="197" spans="1:7" x14ac:dyDescent="0.3">
      <c r="A197">
        <f>+IFERROR(IF(A196+1&gt;($B$2-$B$1)*12,"",A196+1),"")</f>
        <v>188</v>
      </c>
      <c r="B197">
        <f>+IF(A197&gt;($B$2-$B$1)*12,"",IF(MOD(A197,12)=0,B196+1,B196))</f>
        <v>42</v>
      </c>
      <c r="C197" s="1">
        <f>+IF(A197="","",G196)</f>
        <v>87504.215418103166</v>
      </c>
      <c r="D197" s="2">
        <f>+IF(A197="","",$B$4)</f>
        <v>214</v>
      </c>
      <c r="E197" s="2">
        <f>+IF(A197="","",(D196)*($B$3/12))</f>
        <v>1.605</v>
      </c>
      <c r="F197" s="2">
        <f>+IF(A197="","",($B$3/12)*C197)</f>
        <v>656.28161563577373</v>
      </c>
      <c r="G197" s="1">
        <f>+IF(A197="","",SUM(C197:F197))</f>
        <v>88376.102033738935</v>
      </c>
    </row>
    <row r="198" spans="1:7" x14ac:dyDescent="0.3">
      <c r="A198">
        <f>+IFERROR(IF(A197+1&gt;($B$2-$B$1)*12,"",A197+1),"")</f>
        <v>189</v>
      </c>
      <c r="B198">
        <f>+IF(A198&gt;($B$2-$B$1)*12,"",IF(MOD(A198,12)=0,B197+1,B197))</f>
        <v>42</v>
      </c>
      <c r="C198" s="1">
        <f>+IF(A198="","",G197)</f>
        <v>88376.102033738935</v>
      </c>
      <c r="D198" s="2">
        <f>+IF(A198="","",$B$4)</f>
        <v>214</v>
      </c>
      <c r="E198" s="2">
        <f>+IF(A198="","",(D197)*($B$3/12))</f>
        <v>1.605</v>
      </c>
      <c r="F198" s="2">
        <f>+IF(A198="","",($B$3/12)*C198)</f>
        <v>662.82076525304194</v>
      </c>
      <c r="G198" s="1">
        <f>+IF(A198="","",SUM(C198:F198))</f>
        <v>89254.52779899197</v>
      </c>
    </row>
    <row r="199" spans="1:7" x14ac:dyDescent="0.3">
      <c r="A199">
        <f>+IFERROR(IF(A198+1&gt;($B$2-$B$1)*12,"",A198+1),"")</f>
        <v>190</v>
      </c>
      <c r="B199">
        <f>+IF(A199&gt;($B$2-$B$1)*12,"",IF(MOD(A199,12)=0,B198+1,B198))</f>
        <v>42</v>
      </c>
      <c r="C199" s="1">
        <f>+IF(A199="","",G198)</f>
        <v>89254.52779899197</v>
      </c>
      <c r="D199" s="2">
        <f>+IF(A199="","",$B$4)</f>
        <v>214</v>
      </c>
      <c r="E199" s="2">
        <f>+IF(A199="","",(D198)*($B$3/12))</f>
        <v>1.605</v>
      </c>
      <c r="F199" s="2">
        <f>+IF(A199="","",($B$3/12)*C199)</f>
        <v>669.40895849243975</v>
      </c>
      <c r="G199" s="1">
        <f>+IF(A199="","",SUM(C199:F199))</f>
        <v>90139.541757484403</v>
      </c>
    </row>
    <row r="200" spans="1:7" x14ac:dyDescent="0.3">
      <c r="A200">
        <f>+IFERROR(IF(A199+1&gt;($B$2-$B$1)*12,"",A199+1),"")</f>
        <v>191</v>
      </c>
      <c r="B200">
        <f>+IF(A200&gt;($B$2-$B$1)*12,"",IF(MOD(A200,12)=0,B199+1,B199))</f>
        <v>42</v>
      </c>
      <c r="C200" s="1">
        <f>+IF(A200="","",G199)</f>
        <v>90139.541757484403</v>
      </c>
      <c r="D200" s="2">
        <f>+IF(A200="","",$B$4)</f>
        <v>214</v>
      </c>
      <c r="E200" s="2">
        <f>+IF(A200="","",(D199)*($B$3/12))</f>
        <v>1.605</v>
      </c>
      <c r="F200" s="2">
        <f>+IF(A200="","",($B$3/12)*C200)</f>
        <v>676.04656318113302</v>
      </c>
      <c r="G200" s="1">
        <f>+IF(A200="","",SUM(C200:F200))</f>
        <v>91031.193320665538</v>
      </c>
    </row>
    <row r="201" spans="1:7" x14ac:dyDescent="0.3">
      <c r="A201">
        <f>+IFERROR(IF(A200+1&gt;($B$2-$B$1)*12,"",A200+1),"")</f>
        <v>192</v>
      </c>
      <c r="B201">
        <f>+IF(A201&gt;($B$2-$B$1)*12,"",IF(MOD(A201,12)=0,B200+1,B200))</f>
        <v>43</v>
      </c>
      <c r="C201" s="1">
        <f>+IF(A201="","",G200)</f>
        <v>91031.193320665538</v>
      </c>
      <c r="D201" s="2">
        <f>+IF(A201="","",$B$4)</f>
        <v>214</v>
      </c>
      <c r="E201" s="2">
        <f>+IF(A201="","",(D200)*($B$3/12))</f>
        <v>1.605</v>
      </c>
      <c r="F201" s="2">
        <f>+IF(A201="","",($B$3/12)*C201)</f>
        <v>682.7339499049915</v>
      </c>
      <c r="G201" s="1">
        <f>+IF(A201="","",SUM(C201:F201))</f>
        <v>91929.532270570518</v>
      </c>
    </row>
    <row r="202" spans="1:7" x14ac:dyDescent="0.3">
      <c r="A202">
        <f>+IFERROR(IF(A201+1&gt;($B$2-$B$1)*12,"",A201+1),"")</f>
        <v>193</v>
      </c>
      <c r="B202">
        <f>+IF(A202&gt;($B$2-$B$1)*12,"",IF(MOD(A202,12)=0,B201+1,B201))</f>
        <v>43</v>
      </c>
      <c r="C202" s="1">
        <f>+IF(A202="","",G201)</f>
        <v>91929.532270570518</v>
      </c>
      <c r="D202" s="2">
        <f>+IF(A202="","",$B$4)</f>
        <v>214</v>
      </c>
      <c r="E202" s="2">
        <f>+IF(A202="","",(D201)*($B$3/12))</f>
        <v>1.605</v>
      </c>
      <c r="F202" s="2">
        <f>+IF(A202="","",($B$3/12)*C202)</f>
        <v>689.47149202927881</v>
      </c>
      <c r="G202" s="1">
        <f>+IF(A202="","",SUM(C202:F202))</f>
        <v>92834.60876259979</v>
      </c>
    </row>
    <row r="203" spans="1:7" x14ac:dyDescent="0.3">
      <c r="A203">
        <f>+IFERROR(IF(A202+1&gt;($B$2-$B$1)*12,"",A202+1),"")</f>
        <v>194</v>
      </c>
      <c r="B203">
        <f>+IF(A203&gt;($B$2-$B$1)*12,"",IF(MOD(A203,12)=0,B202+1,B202))</f>
        <v>43</v>
      </c>
      <c r="C203" s="1">
        <f>+IF(A203="","",G202)</f>
        <v>92834.60876259979</v>
      </c>
      <c r="D203" s="2">
        <f>+IF(A203="","",$B$4)</f>
        <v>214</v>
      </c>
      <c r="E203" s="2">
        <f>+IF(A203="","",(D202)*($B$3/12))</f>
        <v>1.605</v>
      </c>
      <c r="F203" s="2">
        <f>+IF(A203="","",($B$3/12)*C203)</f>
        <v>696.25956571949837</v>
      </c>
      <c r="G203" s="1">
        <f>+IF(A203="","",SUM(C203:F203))</f>
        <v>93746.473328319291</v>
      </c>
    </row>
    <row r="204" spans="1:7" x14ac:dyDescent="0.3">
      <c r="A204">
        <f>+IFERROR(IF(A203+1&gt;($B$2-$B$1)*12,"",A203+1),"")</f>
        <v>195</v>
      </c>
      <c r="B204">
        <f>+IF(A204&gt;($B$2-$B$1)*12,"",IF(MOD(A204,12)=0,B203+1,B203))</f>
        <v>43</v>
      </c>
      <c r="C204" s="1">
        <f>+IF(A204="","",G203)</f>
        <v>93746.473328319291</v>
      </c>
      <c r="D204" s="2">
        <f>+IF(A204="","",$B$4)</f>
        <v>214</v>
      </c>
      <c r="E204" s="2">
        <f>+IF(A204="","",(D203)*($B$3/12))</f>
        <v>1.605</v>
      </c>
      <c r="F204" s="2">
        <f>+IF(A204="","",($B$3/12)*C204)</f>
        <v>703.0985499623946</v>
      </c>
      <c r="G204" s="1">
        <f>+IF(A204="","",SUM(C204:F204))</f>
        <v>94665.17687828168</v>
      </c>
    </row>
    <row r="205" spans="1:7" x14ac:dyDescent="0.3">
      <c r="A205">
        <f>+IFERROR(IF(A204+1&gt;($B$2-$B$1)*12,"",A204+1),"")</f>
        <v>196</v>
      </c>
      <c r="B205">
        <f>+IF(A205&gt;($B$2-$B$1)*12,"",IF(MOD(A205,12)=0,B204+1,B204))</f>
        <v>43</v>
      </c>
      <c r="C205" s="1">
        <f>+IF(A205="","",G204)</f>
        <v>94665.17687828168</v>
      </c>
      <c r="D205" s="2">
        <f>+IF(A205="","",$B$4)</f>
        <v>214</v>
      </c>
      <c r="E205" s="2">
        <f>+IF(A205="","",(D204)*($B$3/12))</f>
        <v>1.605</v>
      </c>
      <c r="F205" s="2">
        <f>+IF(A205="","",($B$3/12)*C205)</f>
        <v>709.98882658711261</v>
      </c>
      <c r="G205" s="1">
        <f>+IF(A205="","",SUM(C205:F205))</f>
        <v>95590.770704868788</v>
      </c>
    </row>
    <row r="206" spans="1:7" x14ac:dyDescent="0.3">
      <c r="A206">
        <f>+IFERROR(IF(A205+1&gt;($B$2-$B$1)*12,"",A205+1),"")</f>
        <v>197</v>
      </c>
      <c r="B206">
        <f>+IF(A206&gt;($B$2-$B$1)*12,"",IF(MOD(A206,12)=0,B205+1,B205))</f>
        <v>43</v>
      </c>
      <c r="C206" s="1">
        <f>+IF(A206="","",G205)</f>
        <v>95590.770704868788</v>
      </c>
      <c r="D206" s="2">
        <f>+IF(A206="","",$B$4)</f>
        <v>214</v>
      </c>
      <c r="E206" s="2">
        <f>+IF(A206="","",(D205)*($B$3/12))</f>
        <v>1.605</v>
      </c>
      <c r="F206" s="2">
        <f>+IF(A206="","",($B$3/12)*C206)</f>
        <v>716.93078028651587</v>
      </c>
      <c r="G206" s="1">
        <f>+IF(A206="","",SUM(C206:F206))</f>
        <v>96523.306485155306</v>
      </c>
    </row>
    <row r="207" spans="1:7" x14ac:dyDescent="0.3">
      <c r="A207">
        <f>+IFERROR(IF(A206+1&gt;($B$2-$B$1)*12,"",A206+1),"")</f>
        <v>198</v>
      </c>
      <c r="B207">
        <f>+IF(A207&gt;($B$2-$B$1)*12,"",IF(MOD(A207,12)=0,B206+1,B206))</f>
        <v>43</v>
      </c>
      <c r="C207" s="1">
        <f>+IF(A207="","",G206)</f>
        <v>96523.306485155306</v>
      </c>
      <c r="D207" s="2">
        <f>+IF(A207="","",$B$4)</f>
        <v>214</v>
      </c>
      <c r="E207" s="2">
        <f>+IF(A207="","",(D206)*($B$3/12))</f>
        <v>1.605</v>
      </c>
      <c r="F207" s="2">
        <f>+IF(A207="","",($B$3/12)*C207)</f>
        <v>723.92479863866481</v>
      </c>
      <c r="G207" s="1">
        <f>+IF(A207="","",SUM(C207:F207))</f>
        <v>97462.836283793964</v>
      </c>
    </row>
    <row r="208" spans="1:7" x14ac:dyDescent="0.3">
      <c r="A208">
        <f>+IFERROR(IF(A207+1&gt;($B$2-$B$1)*12,"",A207+1),"")</f>
        <v>199</v>
      </c>
      <c r="B208">
        <f>+IF(A208&gt;($B$2-$B$1)*12,"",IF(MOD(A208,12)=0,B207+1,B207))</f>
        <v>43</v>
      </c>
      <c r="C208" s="1">
        <f>+IF(A208="","",G207)</f>
        <v>97462.836283793964</v>
      </c>
      <c r="D208" s="2">
        <f>+IF(A208="","",$B$4)</f>
        <v>214</v>
      </c>
      <c r="E208" s="2">
        <f>+IF(A208="","",(D207)*($B$3/12))</f>
        <v>1.605</v>
      </c>
      <c r="F208" s="2">
        <f>+IF(A208="","",($B$3/12)*C208)</f>
        <v>730.97127212845476</v>
      </c>
      <c r="G208" s="1">
        <f>+IF(A208="","",SUM(C208:F208))</f>
        <v>98409.412555922419</v>
      </c>
    </row>
    <row r="209" spans="1:7" x14ac:dyDescent="0.3">
      <c r="A209">
        <f>+IFERROR(IF(A208+1&gt;($B$2-$B$1)*12,"",A208+1),"")</f>
        <v>200</v>
      </c>
      <c r="B209">
        <f>+IF(A209&gt;($B$2-$B$1)*12,"",IF(MOD(A209,12)=0,B208+1,B208))</f>
        <v>43</v>
      </c>
      <c r="C209" s="1">
        <f>+IF(A209="","",G208)</f>
        <v>98409.412555922419</v>
      </c>
      <c r="D209" s="2">
        <f>+IF(A209="","",$B$4)</f>
        <v>214</v>
      </c>
      <c r="E209" s="2">
        <f>+IF(A209="","",(D208)*($B$3/12))</f>
        <v>1.605</v>
      </c>
      <c r="F209" s="2">
        <f>+IF(A209="","",($B$3/12)*C209)</f>
        <v>738.07059416941809</v>
      </c>
      <c r="G209" s="1">
        <f>+IF(A209="","",SUM(C209:F209))</f>
        <v>99363.088150091833</v>
      </c>
    </row>
    <row r="210" spans="1:7" x14ac:dyDescent="0.3">
      <c r="A210">
        <f>+IFERROR(IF(A209+1&gt;($B$2-$B$1)*12,"",A209+1),"")</f>
        <v>201</v>
      </c>
      <c r="B210">
        <f>+IF(A210&gt;($B$2-$B$1)*12,"",IF(MOD(A210,12)=0,B209+1,B209))</f>
        <v>43</v>
      </c>
      <c r="C210" s="1">
        <f>+IF(A210="","",G209)</f>
        <v>99363.088150091833</v>
      </c>
      <c r="D210" s="2">
        <f>+IF(A210="","",$B$4)</f>
        <v>214</v>
      </c>
      <c r="E210" s="2">
        <f>+IF(A210="","",(D209)*($B$3/12))</f>
        <v>1.605</v>
      </c>
      <c r="F210" s="2">
        <f>+IF(A210="","",($B$3/12)*C210)</f>
        <v>745.22316112568876</v>
      </c>
      <c r="G210" s="1">
        <f>+IF(A210="","",SUM(C210:F210))</f>
        <v>100323.91631121752</v>
      </c>
    </row>
    <row r="211" spans="1:7" x14ac:dyDescent="0.3">
      <c r="A211">
        <f>+IFERROR(IF(A210+1&gt;($B$2-$B$1)*12,"",A210+1),"")</f>
        <v>202</v>
      </c>
      <c r="B211">
        <f>+IF(A211&gt;($B$2-$B$1)*12,"",IF(MOD(A211,12)=0,B210+1,B210))</f>
        <v>43</v>
      </c>
      <c r="C211" s="1">
        <f>+IF(A211="","",G210)</f>
        <v>100323.91631121752</v>
      </c>
      <c r="D211" s="2">
        <f>+IF(A211="","",$B$4)</f>
        <v>214</v>
      </c>
      <c r="E211" s="2">
        <f>+IF(A211="","",(D210)*($B$3/12))</f>
        <v>1.605</v>
      </c>
      <c r="F211" s="2">
        <f>+IF(A211="","",($B$3/12)*C211)</f>
        <v>752.42937233413136</v>
      </c>
      <c r="G211" s="1">
        <f>+IF(A211="","",SUM(C211:F211))</f>
        <v>101291.95068355164</v>
      </c>
    </row>
    <row r="212" spans="1:7" x14ac:dyDescent="0.3">
      <c r="A212">
        <f>+IFERROR(IF(A211+1&gt;($B$2-$B$1)*12,"",A211+1),"")</f>
        <v>203</v>
      </c>
      <c r="B212">
        <f>+IF(A212&gt;($B$2-$B$1)*12,"",IF(MOD(A212,12)=0,B211+1,B211))</f>
        <v>43</v>
      </c>
      <c r="C212" s="1">
        <f>+IF(A212="","",G211)</f>
        <v>101291.95068355164</v>
      </c>
      <c r="D212" s="2">
        <f>+IF(A212="","",$B$4)</f>
        <v>214</v>
      </c>
      <c r="E212" s="2">
        <f>+IF(A212="","",(D211)*($B$3/12))</f>
        <v>1.605</v>
      </c>
      <c r="F212" s="2">
        <f>+IF(A212="","",($B$3/12)*C212)</f>
        <v>759.68963012663721</v>
      </c>
      <c r="G212" s="1">
        <f>+IF(A212="","",SUM(C212:F212))</f>
        <v>102267.24531367827</v>
      </c>
    </row>
    <row r="213" spans="1:7" x14ac:dyDescent="0.3">
      <c r="A213">
        <f>+IFERROR(IF(A212+1&gt;($B$2-$B$1)*12,"",A212+1),"")</f>
        <v>204</v>
      </c>
      <c r="B213">
        <f>+IF(A213&gt;($B$2-$B$1)*12,"",IF(MOD(A213,12)=0,B212+1,B212))</f>
        <v>44</v>
      </c>
      <c r="C213" s="1">
        <f>+IF(A213="","",G212)</f>
        <v>102267.24531367827</v>
      </c>
      <c r="D213" s="2">
        <f>+IF(A213="","",$B$4)</f>
        <v>214</v>
      </c>
      <c r="E213" s="2">
        <f>+IF(A213="","",(D212)*($B$3/12))</f>
        <v>1.605</v>
      </c>
      <c r="F213" s="2">
        <f>+IF(A213="","",($B$3/12)*C213)</f>
        <v>767.00433985258701</v>
      </c>
      <c r="G213" s="1">
        <f>+IF(A213="","",SUM(C213:F213))</f>
        <v>103249.85465353086</v>
      </c>
    </row>
    <row r="214" spans="1:7" x14ac:dyDescent="0.3">
      <c r="A214">
        <f>+IFERROR(IF(A213+1&gt;($B$2-$B$1)*12,"",A213+1),"")</f>
        <v>205</v>
      </c>
      <c r="B214">
        <f>+IF(A214&gt;($B$2-$B$1)*12,"",IF(MOD(A214,12)=0,B213+1,B213))</f>
        <v>44</v>
      </c>
      <c r="C214" s="1">
        <f>+IF(A214="","",G213)</f>
        <v>103249.85465353086</v>
      </c>
      <c r="D214" s="2">
        <f>+IF(A214="","",$B$4)</f>
        <v>214</v>
      </c>
      <c r="E214" s="2">
        <f>+IF(A214="","",(D213)*($B$3/12))</f>
        <v>1.605</v>
      </c>
      <c r="F214" s="2">
        <f>+IF(A214="","",($B$3/12)*C214)</f>
        <v>774.3739099014814</v>
      </c>
      <c r="G214" s="1">
        <f>+IF(A214="","",SUM(C214:F214))</f>
        <v>104239.83356343233</v>
      </c>
    </row>
    <row r="215" spans="1:7" x14ac:dyDescent="0.3">
      <c r="A215">
        <f>+IFERROR(IF(A214+1&gt;($B$2-$B$1)*12,"",A214+1),"")</f>
        <v>206</v>
      </c>
      <c r="B215">
        <f>+IF(A215&gt;($B$2-$B$1)*12,"",IF(MOD(A215,12)=0,B214+1,B214))</f>
        <v>44</v>
      </c>
      <c r="C215" s="1">
        <f>+IF(A215="","",G214)</f>
        <v>104239.83356343233</v>
      </c>
      <c r="D215" s="2">
        <f>+IF(A215="","",$B$4)</f>
        <v>214</v>
      </c>
      <c r="E215" s="2">
        <f>+IF(A215="","",(D214)*($B$3/12))</f>
        <v>1.605</v>
      </c>
      <c r="F215" s="2">
        <f>+IF(A215="","",($B$3/12)*C215)</f>
        <v>781.79875172574248</v>
      </c>
      <c r="G215" s="1">
        <f>+IF(A215="","",SUM(C215:F215))</f>
        <v>105237.23731515807</v>
      </c>
    </row>
    <row r="216" spans="1:7" x14ac:dyDescent="0.3">
      <c r="A216">
        <f>+IFERROR(IF(A215+1&gt;($B$2-$B$1)*12,"",A215+1),"")</f>
        <v>207</v>
      </c>
      <c r="B216">
        <f>+IF(A216&gt;($B$2-$B$1)*12,"",IF(MOD(A216,12)=0,B215+1,B215))</f>
        <v>44</v>
      </c>
      <c r="C216" s="1">
        <f>+IF(A216="","",G215)</f>
        <v>105237.23731515807</v>
      </c>
      <c r="D216" s="2">
        <f>+IF(A216="","",$B$4)</f>
        <v>214</v>
      </c>
      <c r="E216" s="2">
        <f>+IF(A216="","",(D215)*($B$3/12))</f>
        <v>1.605</v>
      </c>
      <c r="F216" s="2">
        <f>+IF(A216="","",($B$3/12)*C216)</f>
        <v>789.27927986368547</v>
      </c>
      <c r="G216" s="1">
        <f>+IF(A216="","",SUM(C216:F216))</f>
        <v>106242.12159502174</v>
      </c>
    </row>
    <row r="217" spans="1:7" x14ac:dyDescent="0.3">
      <c r="A217">
        <f>+IFERROR(IF(A216+1&gt;($B$2-$B$1)*12,"",A216+1),"")</f>
        <v>208</v>
      </c>
      <c r="B217">
        <f>+IF(A217&gt;($B$2-$B$1)*12,"",IF(MOD(A217,12)=0,B216+1,B216))</f>
        <v>44</v>
      </c>
      <c r="C217" s="1">
        <f>+IF(A217="","",G216)</f>
        <v>106242.12159502174</v>
      </c>
      <c r="D217" s="2">
        <f>+IF(A217="","",$B$4)</f>
        <v>214</v>
      </c>
      <c r="E217" s="2">
        <f>+IF(A217="","",(D216)*($B$3/12))</f>
        <v>1.605</v>
      </c>
      <c r="F217" s="2">
        <f>+IF(A217="","",($B$3/12)*C217)</f>
        <v>796.81591196266311</v>
      </c>
      <c r="G217" s="1">
        <f>+IF(A217="","",SUM(C217:F217))</f>
        <v>107254.54250698441</v>
      </c>
    </row>
    <row r="218" spans="1:7" x14ac:dyDescent="0.3">
      <c r="A218">
        <f>+IFERROR(IF(A217+1&gt;($B$2-$B$1)*12,"",A217+1),"")</f>
        <v>209</v>
      </c>
      <c r="B218">
        <f>+IF(A218&gt;($B$2-$B$1)*12,"",IF(MOD(A218,12)=0,B217+1,B217))</f>
        <v>44</v>
      </c>
      <c r="C218" s="1">
        <f>+IF(A218="","",G217)</f>
        <v>107254.54250698441</v>
      </c>
      <c r="D218" s="2">
        <f>+IF(A218="","",$B$4)</f>
        <v>214</v>
      </c>
      <c r="E218" s="2">
        <f>+IF(A218="","",(D217)*($B$3/12))</f>
        <v>1.605</v>
      </c>
      <c r="F218" s="2">
        <f>+IF(A218="","",($B$3/12)*C218)</f>
        <v>804.40906880238299</v>
      </c>
      <c r="G218" s="1">
        <f>+IF(A218="","",SUM(C218:F218))</f>
        <v>108274.55657578679</v>
      </c>
    </row>
    <row r="219" spans="1:7" x14ac:dyDescent="0.3">
      <c r="A219">
        <f>+IFERROR(IF(A218+1&gt;($B$2-$B$1)*12,"",A218+1),"")</f>
        <v>210</v>
      </c>
      <c r="B219">
        <f>+IF(A219&gt;($B$2-$B$1)*12,"",IF(MOD(A219,12)=0,B218+1,B218))</f>
        <v>44</v>
      </c>
      <c r="C219" s="1">
        <f>+IF(A219="","",G218)</f>
        <v>108274.55657578679</v>
      </c>
      <c r="D219" s="2">
        <f>+IF(A219="","",$B$4)</f>
        <v>214</v>
      </c>
      <c r="E219" s="2">
        <f>+IF(A219="","",(D218)*($B$3/12))</f>
        <v>1.605</v>
      </c>
      <c r="F219" s="2">
        <f>+IF(A219="","",($B$3/12)*C219)</f>
        <v>812.05917431840089</v>
      </c>
      <c r="G219" s="1">
        <f>+IF(A219="","",SUM(C219:F219))</f>
        <v>109302.22075010519</v>
      </c>
    </row>
    <row r="220" spans="1:7" x14ac:dyDescent="0.3">
      <c r="A220">
        <f>+IFERROR(IF(A219+1&gt;($B$2-$B$1)*12,"",A219+1),"")</f>
        <v>211</v>
      </c>
      <c r="B220">
        <f>+IF(A220&gt;($B$2-$B$1)*12,"",IF(MOD(A220,12)=0,B219+1,B219))</f>
        <v>44</v>
      </c>
      <c r="C220" s="1">
        <f>+IF(A220="","",G219)</f>
        <v>109302.22075010519</v>
      </c>
      <c r="D220" s="2">
        <f>+IF(A220="","",$B$4)</f>
        <v>214</v>
      </c>
      <c r="E220" s="2">
        <f>+IF(A220="","",(D219)*($B$3/12))</f>
        <v>1.605</v>
      </c>
      <c r="F220" s="2">
        <f>+IF(A220="","",($B$3/12)*C220)</f>
        <v>819.76665562578887</v>
      </c>
      <c r="G220" s="1">
        <f>+IF(A220="","",SUM(C220:F220))</f>
        <v>110337.59240573097</v>
      </c>
    </row>
    <row r="221" spans="1:7" x14ac:dyDescent="0.3">
      <c r="A221">
        <f>+IFERROR(IF(A220+1&gt;($B$2-$B$1)*12,"",A220+1),"")</f>
        <v>212</v>
      </c>
      <c r="B221">
        <f>+IF(A221&gt;($B$2-$B$1)*12,"",IF(MOD(A221,12)=0,B220+1,B220))</f>
        <v>44</v>
      </c>
      <c r="C221" s="1">
        <f>+IF(A221="","",G220)</f>
        <v>110337.59240573097</v>
      </c>
      <c r="D221" s="2">
        <f>+IF(A221="","",$B$4)</f>
        <v>214</v>
      </c>
      <c r="E221" s="2">
        <f>+IF(A221="","",(D220)*($B$3/12))</f>
        <v>1.605</v>
      </c>
      <c r="F221" s="2">
        <f>+IF(A221="","",($B$3/12)*C221)</f>
        <v>827.53194304298233</v>
      </c>
      <c r="G221" s="1">
        <f>+IF(A221="","",SUM(C221:F221))</f>
        <v>111380.72934877395</v>
      </c>
    </row>
    <row r="222" spans="1:7" x14ac:dyDescent="0.3">
      <c r="A222">
        <f>+IFERROR(IF(A221+1&gt;($B$2-$B$1)*12,"",A221+1),"")</f>
        <v>213</v>
      </c>
      <c r="B222">
        <f>+IF(A222&gt;($B$2-$B$1)*12,"",IF(MOD(A222,12)=0,B221+1,B221))</f>
        <v>44</v>
      </c>
      <c r="C222" s="1">
        <f>+IF(A222="","",G221)</f>
        <v>111380.72934877395</v>
      </c>
      <c r="D222" s="2">
        <f>+IF(A222="","",$B$4)</f>
        <v>214</v>
      </c>
      <c r="E222" s="2">
        <f>+IF(A222="","",(D221)*($B$3/12))</f>
        <v>1.605</v>
      </c>
      <c r="F222" s="2">
        <f>+IF(A222="","",($B$3/12)*C222)</f>
        <v>835.35547011580456</v>
      </c>
      <c r="G222" s="1">
        <f>+IF(A222="","",SUM(C222:F222))</f>
        <v>112431.68981888975</v>
      </c>
    </row>
    <row r="223" spans="1:7" x14ac:dyDescent="0.3">
      <c r="A223">
        <f>+IFERROR(IF(A222+1&gt;($B$2-$B$1)*12,"",A222+1),"")</f>
        <v>214</v>
      </c>
      <c r="B223">
        <f>+IF(A223&gt;($B$2-$B$1)*12,"",IF(MOD(A223,12)=0,B222+1,B222))</f>
        <v>44</v>
      </c>
      <c r="C223" s="1">
        <f>+IF(A223="","",G222)</f>
        <v>112431.68981888975</v>
      </c>
      <c r="D223" s="2">
        <f>+IF(A223="","",$B$4)</f>
        <v>214</v>
      </c>
      <c r="E223" s="2">
        <f>+IF(A223="","",(D222)*($B$3/12))</f>
        <v>1.605</v>
      </c>
      <c r="F223" s="2">
        <f>+IF(A223="","",($B$3/12)*C223)</f>
        <v>843.23767364167304</v>
      </c>
      <c r="G223" s="1">
        <f>+IF(A223="","",SUM(C223:F223))</f>
        <v>113490.53249253142</v>
      </c>
    </row>
    <row r="224" spans="1:7" x14ac:dyDescent="0.3">
      <c r="A224">
        <f>+IFERROR(IF(A223+1&gt;($B$2-$B$1)*12,"",A223+1),"")</f>
        <v>215</v>
      </c>
      <c r="B224">
        <f>+IF(A224&gt;($B$2-$B$1)*12,"",IF(MOD(A224,12)=0,B223+1,B223))</f>
        <v>44</v>
      </c>
      <c r="C224" s="1">
        <f>+IF(A224="","",G223)</f>
        <v>113490.53249253142</v>
      </c>
      <c r="D224" s="2">
        <f>+IF(A224="","",$B$4)</f>
        <v>214</v>
      </c>
      <c r="E224" s="2">
        <f>+IF(A224="","",(D223)*($B$3/12))</f>
        <v>1.605</v>
      </c>
      <c r="F224" s="2">
        <f>+IF(A224="","",($B$3/12)*C224)</f>
        <v>851.1789936939856</v>
      </c>
      <c r="G224" s="1">
        <f>+IF(A224="","",SUM(C224:F224))</f>
        <v>114557.31648622541</v>
      </c>
    </row>
    <row r="225" spans="1:7" x14ac:dyDescent="0.3">
      <c r="A225">
        <f>+IFERROR(IF(A224+1&gt;($B$2-$B$1)*12,"",A224+1),"")</f>
        <v>216</v>
      </c>
      <c r="B225">
        <f>+IF(A225&gt;($B$2-$B$1)*12,"",IF(MOD(A225,12)=0,B224+1,B224))</f>
        <v>45</v>
      </c>
      <c r="C225" s="1">
        <f>+IF(A225="","",G224)</f>
        <v>114557.31648622541</v>
      </c>
      <c r="D225" s="2">
        <f>+IF(A225="","",$B$4)</f>
        <v>214</v>
      </c>
      <c r="E225" s="2">
        <f>+IF(A225="","",(D224)*($B$3/12))</f>
        <v>1.605</v>
      </c>
      <c r="F225" s="2">
        <f>+IF(A225="","",($B$3/12)*C225)</f>
        <v>859.17987364669045</v>
      </c>
      <c r="G225" s="1">
        <f>+IF(A225="","",SUM(C225:F225))</f>
        <v>115632.10135987209</v>
      </c>
    </row>
    <row r="226" spans="1:7" x14ac:dyDescent="0.3">
      <c r="A226">
        <f>+IFERROR(IF(A225+1&gt;($B$2-$B$1)*12,"",A225+1),"")</f>
        <v>217</v>
      </c>
      <c r="B226">
        <f>+IF(A226&gt;($B$2-$B$1)*12,"",IF(MOD(A226,12)=0,B225+1,B225))</f>
        <v>45</v>
      </c>
      <c r="C226" s="1">
        <f>+IF(A226="","",G225)</f>
        <v>115632.10135987209</v>
      </c>
      <c r="D226" s="2">
        <f>+IF(A226="","",$B$4)</f>
        <v>214</v>
      </c>
      <c r="E226" s="2">
        <f>+IF(A226="","",(D225)*($B$3/12))</f>
        <v>1.605</v>
      </c>
      <c r="F226" s="2">
        <f>+IF(A226="","",($B$3/12)*C226)</f>
        <v>867.24076019904066</v>
      </c>
      <c r="G226" s="1">
        <f>+IF(A226="","",SUM(C226:F226))</f>
        <v>116714.94712007113</v>
      </c>
    </row>
    <row r="227" spans="1:7" x14ac:dyDescent="0.3">
      <c r="A227">
        <f>+IFERROR(IF(A226+1&gt;($B$2-$B$1)*12,"",A226+1),"")</f>
        <v>218</v>
      </c>
      <c r="B227">
        <f>+IF(A227&gt;($B$2-$B$1)*12,"",IF(MOD(A227,12)=0,B226+1,B226))</f>
        <v>45</v>
      </c>
      <c r="C227" s="1">
        <f>+IF(A227="","",G226)</f>
        <v>116714.94712007113</v>
      </c>
      <c r="D227" s="2">
        <f>+IF(A227="","",$B$4)</f>
        <v>214</v>
      </c>
      <c r="E227" s="2">
        <f>+IF(A227="","",(D226)*($B$3/12))</f>
        <v>1.605</v>
      </c>
      <c r="F227" s="2">
        <f>+IF(A227="","",($B$3/12)*C227)</f>
        <v>875.36210340053344</v>
      </c>
      <c r="G227" s="1">
        <f>+IF(A227="","",SUM(C227:F227))</f>
        <v>117805.91422347166</v>
      </c>
    </row>
    <row r="228" spans="1:7" x14ac:dyDescent="0.3">
      <c r="A228">
        <f>+IFERROR(IF(A227+1&gt;($B$2-$B$1)*12,"",A227+1),"")</f>
        <v>219</v>
      </c>
      <c r="B228">
        <f>+IF(A228&gt;($B$2-$B$1)*12,"",IF(MOD(A228,12)=0,B227+1,B227))</f>
        <v>45</v>
      </c>
      <c r="C228" s="1">
        <f>+IF(A228="","",G227)</f>
        <v>117805.91422347166</v>
      </c>
      <c r="D228" s="2">
        <f>+IF(A228="","",$B$4)</f>
        <v>214</v>
      </c>
      <c r="E228" s="2">
        <f>+IF(A228="","",(D227)*($B$3/12))</f>
        <v>1.605</v>
      </c>
      <c r="F228" s="2">
        <f>+IF(A228="","",($B$3/12)*C228)</f>
        <v>883.54435667603741</v>
      </c>
      <c r="G228" s="1">
        <f>+IF(A228="","",SUM(C228:F228))</f>
        <v>118905.06358014769</v>
      </c>
    </row>
    <row r="229" spans="1:7" x14ac:dyDescent="0.3">
      <c r="A229">
        <f>+IFERROR(IF(A228+1&gt;($B$2-$B$1)*12,"",A228+1),"")</f>
        <v>220</v>
      </c>
      <c r="B229">
        <f>+IF(A229&gt;($B$2-$B$1)*12,"",IF(MOD(A229,12)=0,B228+1,B228))</f>
        <v>45</v>
      </c>
      <c r="C229" s="1">
        <f>+IF(A229="","",G228)</f>
        <v>118905.06358014769</v>
      </c>
      <c r="D229" s="2">
        <f>+IF(A229="","",$B$4)</f>
        <v>214</v>
      </c>
      <c r="E229" s="2">
        <f>+IF(A229="","",(D228)*($B$3/12))</f>
        <v>1.605</v>
      </c>
      <c r="F229" s="2">
        <f>+IF(A229="","",($B$3/12)*C229)</f>
        <v>891.7879768511076</v>
      </c>
      <c r="G229" s="1">
        <f>+IF(A229="","",SUM(C229:F229))</f>
        <v>120012.45655699879</v>
      </c>
    </row>
    <row r="230" spans="1:7" x14ac:dyDescent="0.3">
      <c r="A230">
        <f>+IFERROR(IF(A229+1&gt;($B$2-$B$1)*12,"",A229+1),"")</f>
        <v>221</v>
      </c>
      <c r="B230">
        <f>+IF(A230&gt;($B$2-$B$1)*12,"",IF(MOD(A230,12)=0,B229+1,B229))</f>
        <v>45</v>
      </c>
      <c r="C230" s="1">
        <f>+IF(A230="","",G229)</f>
        <v>120012.45655699879</v>
      </c>
      <c r="D230" s="2">
        <f>+IF(A230="","",$B$4)</f>
        <v>214</v>
      </c>
      <c r="E230" s="2">
        <f>+IF(A230="","",(D229)*($B$3/12))</f>
        <v>1.605</v>
      </c>
      <c r="F230" s="2">
        <f>+IF(A230="","",($B$3/12)*C230)</f>
        <v>900.09342417749087</v>
      </c>
      <c r="G230" s="1">
        <f>+IF(A230="","",SUM(C230:F230))</f>
        <v>121128.15498117628</v>
      </c>
    </row>
    <row r="231" spans="1:7" x14ac:dyDescent="0.3">
      <c r="A231">
        <f>+IFERROR(IF(A230+1&gt;($B$2-$B$1)*12,"",A230+1),"")</f>
        <v>222</v>
      </c>
      <c r="B231">
        <f>+IF(A231&gt;($B$2-$B$1)*12,"",IF(MOD(A231,12)=0,B230+1,B230))</f>
        <v>45</v>
      </c>
      <c r="C231" s="1">
        <f>+IF(A231="","",G230)</f>
        <v>121128.15498117628</v>
      </c>
      <c r="D231" s="2">
        <f>+IF(A231="","",$B$4)</f>
        <v>214</v>
      </c>
      <c r="E231" s="2">
        <f>+IF(A231="","",(D230)*($B$3/12))</f>
        <v>1.605</v>
      </c>
      <c r="F231" s="2">
        <f>+IF(A231="","",($B$3/12)*C231)</f>
        <v>908.46116235882209</v>
      </c>
      <c r="G231" s="1">
        <f>+IF(A231="","",SUM(C231:F231))</f>
        <v>122252.22114353511</v>
      </c>
    </row>
    <row r="232" spans="1:7" x14ac:dyDescent="0.3">
      <c r="A232">
        <f>+IFERROR(IF(A231+1&gt;($B$2-$B$1)*12,"",A231+1),"")</f>
        <v>223</v>
      </c>
      <c r="B232">
        <f>+IF(A232&gt;($B$2-$B$1)*12,"",IF(MOD(A232,12)=0,B231+1,B231))</f>
        <v>45</v>
      </c>
      <c r="C232" s="1">
        <f>+IF(A232="","",G231)</f>
        <v>122252.22114353511</v>
      </c>
      <c r="D232" s="2">
        <f>+IF(A232="","",$B$4)</f>
        <v>214</v>
      </c>
      <c r="E232" s="2">
        <f>+IF(A232="","",(D231)*($B$3/12))</f>
        <v>1.605</v>
      </c>
      <c r="F232" s="2">
        <f>+IF(A232="","",($B$3/12)*C232)</f>
        <v>916.89165857651324</v>
      </c>
      <c r="G232" s="1">
        <f>+IF(A232="","",SUM(C232:F232))</f>
        <v>123384.71780211161</v>
      </c>
    </row>
    <row r="233" spans="1:7" x14ac:dyDescent="0.3">
      <c r="A233">
        <f>+IFERROR(IF(A232+1&gt;($B$2-$B$1)*12,"",A232+1),"")</f>
        <v>224</v>
      </c>
      <c r="B233">
        <f>+IF(A233&gt;($B$2-$B$1)*12,"",IF(MOD(A233,12)=0,B232+1,B232))</f>
        <v>45</v>
      </c>
      <c r="C233" s="1">
        <f>+IF(A233="","",G232)</f>
        <v>123384.71780211161</v>
      </c>
      <c r="D233" s="2">
        <f>+IF(A233="","",$B$4)</f>
        <v>214</v>
      </c>
      <c r="E233" s="2">
        <f>+IF(A233="","",(D232)*($B$3/12))</f>
        <v>1.605</v>
      </c>
      <c r="F233" s="2">
        <f>+IF(A233="","",($B$3/12)*C233)</f>
        <v>925.38538351583702</v>
      </c>
      <c r="G233" s="1">
        <f>+IF(A233="","",SUM(C233:F233))</f>
        <v>124525.70818562745</v>
      </c>
    </row>
    <row r="234" spans="1:7" x14ac:dyDescent="0.3">
      <c r="A234">
        <f>+IFERROR(IF(A233+1&gt;($B$2-$B$1)*12,"",A233+1),"")</f>
        <v>225</v>
      </c>
      <c r="B234">
        <f>+IF(A234&gt;($B$2-$B$1)*12,"",IF(MOD(A234,12)=0,B233+1,B233))</f>
        <v>45</v>
      </c>
      <c r="C234" s="1">
        <f>+IF(A234="","",G233)</f>
        <v>124525.70818562745</v>
      </c>
      <c r="D234" s="2">
        <f>+IF(A234="","",$B$4)</f>
        <v>214</v>
      </c>
      <c r="E234" s="2">
        <f>+IF(A234="","",(D233)*($B$3/12))</f>
        <v>1.605</v>
      </c>
      <c r="F234" s="2">
        <f>+IF(A234="","",($B$3/12)*C234)</f>
        <v>933.94281139220584</v>
      </c>
      <c r="G234" s="1">
        <f>+IF(A234="","",SUM(C234:F234))</f>
        <v>125675.25599701965</v>
      </c>
    </row>
    <row r="235" spans="1:7" x14ac:dyDescent="0.3">
      <c r="A235">
        <f>+IFERROR(IF(A234+1&gt;($B$2-$B$1)*12,"",A234+1),"")</f>
        <v>226</v>
      </c>
      <c r="B235">
        <f>+IF(A235&gt;($B$2-$B$1)*12,"",IF(MOD(A235,12)=0,B234+1,B234))</f>
        <v>45</v>
      </c>
      <c r="C235" s="1">
        <f>+IF(A235="","",G234)</f>
        <v>125675.25599701965</v>
      </c>
      <c r="D235" s="2">
        <f>+IF(A235="","",$B$4)</f>
        <v>214</v>
      </c>
      <c r="E235" s="2">
        <f>+IF(A235="","",(D234)*($B$3/12))</f>
        <v>1.605</v>
      </c>
      <c r="F235" s="2">
        <f>+IF(A235="","",($B$3/12)*C235)</f>
        <v>942.56441997764728</v>
      </c>
      <c r="G235" s="1">
        <f>+IF(A235="","",SUM(C235:F235))</f>
        <v>126833.42541699728</v>
      </c>
    </row>
    <row r="236" spans="1:7" x14ac:dyDescent="0.3">
      <c r="A236">
        <f>+IFERROR(IF(A235+1&gt;($B$2-$B$1)*12,"",A235+1),"")</f>
        <v>227</v>
      </c>
      <c r="B236">
        <f>+IF(A236&gt;($B$2-$B$1)*12,"",IF(MOD(A236,12)=0,B235+1,B235))</f>
        <v>45</v>
      </c>
      <c r="C236" s="1">
        <f>+IF(A236="","",G235)</f>
        <v>126833.42541699728</v>
      </c>
      <c r="D236" s="2">
        <f>+IF(A236="","",$B$4)</f>
        <v>214</v>
      </c>
      <c r="E236" s="2">
        <f>+IF(A236="","",(D235)*($B$3/12))</f>
        <v>1.605</v>
      </c>
      <c r="F236" s="2">
        <f>+IF(A236="","",($B$3/12)*C236)</f>
        <v>951.25069062747957</v>
      </c>
      <c r="G236" s="1">
        <f>+IF(A236="","",SUM(C236:F236))</f>
        <v>128000.28110762476</v>
      </c>
    </row>
    <row r="237" spans="1:7" x14ac:dyDescent="0.3">
      <c r="A237">
        <f>+IFERROR(IF(A236+1&gt;($B$2-$B$1)*12,"",A236+1),"")</f>
        <v>228</v>
      </c>
      <c r="B237">
        <f>+IF(A237&gt;($B$2-$B$1)*12,"",IF(MOD(A237,12)=0,B236+1,B236))</f>
        <v>46</v>
      </c>
      <c r="C237" s="1">
        <f>+IF(A237="","",G236)</f>
        <v>128000.28110762476</v>
      </c>
      <c r="D237" s="2">
        <f>+IF(A237="","",$B$4)</f>
        <v>214</v>
      </c>
      <c r="E237" s="2">
        <f>+IF(A237="","",(D236)*($B$3/12))</f>
        <v>1.605</v>
      </c>
      <c r="F237" s="2">
        <f>+IF(A237="","",($B$3/12)*C237)</f>
        <v>960.00210830718561</v>
      </c>
      <c r="G237" s="1">
        <f>+IF(A237="","",SUM(C237:F237))</f>
        <v>129175.88821593195</v>
      </c>
    </row>
    <row r="238" spans="1:7" x14ac:dyDescent="0.3">
      <c r="A238">
        <f>+IFERROR(IF(A237+1&gt;($B$2-$B$1)*12,"",A237+1),"")</f>
        <v>229</v>
      </c>
      <c r="B238">
        <f>+IF(A238&gt;($B$2-$B$1)*12,"",IF(MOD(A238,12)=0,B237+1,B237))</f>
        <v>46</v>
      </c>
      <c r="C238" s="1">
        <f>+IF(A238="","",G237)</f>
        <v>129175.88821593195</v>
      </c>
      <c r="D238" s="2">
        <f>+IF(A238="","",$B$4)</f>
        <v>214</v>
      </c>
      <c r="E238" s="2">
        <f>+IF(A238="","",(D237)*($B$3/12))</f>
        <v>1.605</v>
      </c>
      <c r="F238" s="2">
        <f>+IF(A238="","",($B$3/12)*C238)</f>
        <v>968.81916161948959</v>
      </c>
      <c r="G238" s="1">
        <f>+IF(A238="","",SUM(C238:F238))</f>
        <v>130360.31237755144</v>
      </c>
    </row>
    <row r="239" spans="1:7" x14ac:dyDescent="0.3">
      <c r="A239">
        <f>+IFERROR(IF(A238+1&gt;($B$2-$B$1)*12,"",A238+1),"")</f>
        <v>230</v>
      </c>
      <c r="B239">
        <f>+IF(A239&gt;($B$2-$B$1)*12,"",IF(MOD(A239,12)=0,B238+1,B238))</f>
        <v>46</v>
      </c>
      <c r="C239" s="1">
        <f>+IF(A239="","",G238)</f>
        <v>130360.31237755144</v>
      </c>
      <c r="D239" s="2">
        <f>+IF(A239="","",$B$4)</f>
        <v>214</v>
      </c>
      <c r="E239" s="2">
        <f>+IF(A239="","",(D238)*($B$3/12))</f>
        <v>1.605</v>
      </c>
      <c r="F239" s="2">
        <f>+IF(A239="","",($B$3/12)*C239)</f>
        <v>977.70234283163575</v>
      </c>
      <c r="G239" s="1">
        <f>+IF(A239="","",SUM(C239:F239))</f>
        <v>131553.61972038308</v>
      </c>
    </row>
    <row r="240" spans="1:7" x14ac:dyDescent="0.3">
      <c r="A240">
        <f>+IFERROR(IF(A239+1&gt;($B$2-$B$1)*12,"",A239+1),"")</f>
        <v>231</v>
      </c>
      <c r="B240">
        <f>+IF(A240&gt;($B$2-$B$1)*12,"",IF(MOD(A240,12)=0,B239+1,B239))</f>
        <v>46</v>
      </c>
      <c r="C240" s="1">
        <f>+IF(A240="","",G239)</f>
        <v>131553.61972038308</v>
      </c>
      <c r="D240" s="2">
        <f>+IF(A240="","",$B$4)</f>
        <v>214</v>
      </c>
      <c r="E240" s="2">
        <f>+IF(A240="","",(D239)*($B$3/12))</f>
        <v>1.605</v>
      </c>
      <c r="F240" s="2">
        <f>+IF(A240="","",($B$3/12)*C240)</f>
        <v>986.65214790287303</v>
      </c>
      <c r="G240" s="1">
        <f>+IF(A240="","",SUM(C240:F240))</f>
        <v>132755.87686828597</v>
      </c>
    </row>
    <row r="241" spans="1:7" x14ac:dyDescent="0.3">
      <c r="A241">
        <f>+IFERROR(IF(A240+1&gt;($B$2-$B$1)*12,"",A240+1),"")</f>
        <v>232</v>
      </c>
      <c r="B241">
        <f>+IF(A241&gt;($B$2-$B$1)*12,"",IF(MOD(A241,12)=0,B240+1,B240))</f>
        <v>46</v>
      </c>
      <c r="C241" s="1">
        <f>+IF(A241="","",G240)</f>
        <v>132755.87686828597</v>
      </c>
      <c r="D241" s="2">
        <f>+IF(A241="","",$B$4)</f>
        <v>214</v>
      </c>
      <c r="E241" s="2">
        <f>+IF(A241="","",(D240)*($B$3/12))</f>
        <v>1.605</v>
      </c>
      <c r="F241" s="2">
        <f>+IF(A241="","",($B$3/12)*C241)</f>
        <v>995.66907651214467</v>
      </c>
      <c r="G241" s="1">
        <f>+IF(A241="","",SUM(C241:F241))</f>
        <v>133967.15094479811</v>
      </c>
    </row>
    <row r="242" spans="1:7" x14ac:dyDescent="0.3">
      <c r="A242">
        <f>+IFERROR(IF(A241+1&gt;($B$2-$B$1)*12,"",A241+1),"")</f>
        <v>233</v>
      </c>
      <c r="B242">
        <f>+IF(A242&gt;($B$2-$B$1)*12,"",IF(MOD(A242,12)=0,B241+1,B241))</f>
        <v>46</v>
      </c>
      <c r="C242" s="1">
        <f>+IF(A242="","",G241)</f>
        <v>133967.15094479811</v>
      </c>
      <c r="D242" s="2">
        <f>+IF(A242="","",$B$4)</f>
        <v>214</v>
      </c>
      <c r="E242" s="2">
        <f>+IF(A242="","",(D241)*($B$3/12))</f>
        <v>1.605</v>
      </c>
      <c r="F242" s="2">
        <f>+IF(A242="","",($B$3/12)*C242)</f>
        <v>1004.7536320859858</v>
      </c>
      <c r="G242" s="1">
        <f>+IF(A242="","",SUM(C242:F242))</f>
        <v>135187.5095768841</v>
      </c>
    </row>
    <row r="243" spans="1:7" x14ac:dyDescent="0.3">
      <c r="A243">
        <f>+IFERROR(IF(A242+1&gt;($B$2-$B$1)*12,"",A242+1),"")</f>
        <v>234</v>
      </c>
      <c r="B243">
        <f>+IF(A243&gt;($B$2-$B$1)*12,"",IF(MOD(A243,12)=0,B242+1,B242))</f>
        <v>46</v>
      </c>
      <c r="C243" s="1">
        <f>+IF(A243="","",G242)</f>
        <v>135187.5095768841</v>
      </c>
      <c r="D243" s="2">
        <f>+IF(A243="","",$B$4)</f>
        <v>214</v>
      </c>
      <c r="E243" s="2">
        <f>+IF(A243="","",(D242)*($B$3/12))</f>
        <v>1.605</v>
      </c>
      <c r="F243" s="2">
        <f>+IF(A243="","",($B$3/12)*C243)</f>
        <v>1013.9063218266307</v>
      </c>
      <c r="G243" s="1">
        <f>+IF(A243="","",SUM(C243:F243))</f>
        <v>136417.02089871073</v>
      </c>
    </row>
    <row r="244" spans="1:7" x14ac:dyDescent="0.3">
      <c r="A244">
        <f>+IFERROR(IF(A243+1&gt;($B$2-$B$1)*12,"",A243+1),"")</f>
        <v>235</v>
      </c>
      <c r="B244">
        <f>+IF(A244&gt;($B$2-$B$1)*12,"",IF(MOD(A244,12)=0,B243+1,B243))</f>
        <v>46</v>
      </c>
      <c r="C244" s="1">
        <f>+IF(A244="","",G243)</f>
        <v>136417.02089871073</v>
      </c>
      <c r="D244" s="2">
        <f>+IF(A244="","",$B$4)</f>
        <v>214</v>
      </c>
      <c r="E244" s="2">
        <f>+IF(A244="","",(D243)*($B$3/12))</f>
        <v>1.605</v>
      </c>
      <c r="F244" s="2">
        <f>+IF(A244="","",($B$3/12)*C244)</f>
        <v>1023.1276567403305</v>
      </c>
      <c r="G244" s="1">
        <f>+IF(A244="","",SUM(C244:F244))</f>
        <v>137655.75355545108</v>
      </c>
    </row>
    <row r="245" spans="1:7" x14ac:dyDescent="0.3">
      <c r="A245">
        <f>+IFERROR(IF(A244+1&gt;($B$2-$B$1)*12,"",A244+1),"")</f>
        <v>236</v>
      </c>
      <c r="B245">
        <f>+IF(A245&gt;($B$2-$B$1)*12,"",IF(MOD(A245,12)=0,B244+1,B244))</f>
        <v>46</v>
      </c>
      <c r="C245" s="1">
        <f>+IF(A245="","",G244)</f>
        <v>137655.75355545108</v>
      </c>
      <c r="D245" s="2">
        <f>+IF(A245="","",$B$4)</f>
        <v>214</v>
      </c>
      <c r="E245" s="2">
        <f>+IF(A245="","",(D244)*($B$3/12))</f>
        <v>1.605</v>
      </c>
      <c r="F245" s="2">
        <f>+IF(A245="","",($B$3/12)*C245)</f>
        <v>1032.418151665883</v>
      </c>
      <c r="G245" s="1">
        <f>+IF(A245="","",SUM(C245:F245))</f>
        <v>138903.77670711698</v>
      </c>
    </row>
    <row r="246" spans="1:7" x14ac:dyDescent="0.3">
      <c r="A246">
        <f>+IFERROR(IF(A245+1&gt;($B$2-$B$1)*12,"",A245+1),"")</f>
        <v>237</v>
      </c>
      <c r="B246">
        <f>+IF(A246&gt;($B$2-$B$1)*12,"",IF(MOD(A246,12)=0,B245+1,B245))</f>
        <v>46</v>
      </c>
      <c r="C246" s="1">
        <f>+IF(A246="","",G245)</f>
        <v>138903.77670711698</v>
      </c>
      <c r="D246" s="2">
        <f>+IF(A246="","",$B$4)</f>
        <v>214</v>
      </c>
      <c r="E246" s="2">
        <f>+IF(A246="","",(D245)*($B$3/12))</f>
        <v>1.605</v>
      </c>
      <c r="F246" s="2">
        <f>+IF(A246="","",($B$3/12)*C246)</f>
        <v>1041.7783253033774</v>
      </c>
      <c r="G246" s="1">
        <f>+IF(A246="","",SUM(C246:F246))</f>
        <v>140161.16003242036</v>
      </c>
    </row>
    <row r="247" spans="1:7" x14ac:dyDescent="0.3">
      <c r="A247">
        <f>+IFERROR(IF(A246+1&gt;($B$2-$B$1)*12,"",A246+1),"")</f>
        <v>238</v>
      </c>
      <c r="B247">
        <f>+IF(A247&gt;($B$2-$B$1)*12,"",IF(MOD(A247,12)=0,B246+1,B246))</f>
        <v>46</v>
      </c>
      <c r="C247" s="1">
        <f>+IF(A247="","",G246)</f>
        <v>140161.16003242036</v>
      </c>
      <c r="D247" s="2">
        <f>+IF(A247="","",$B$4)</f>
        <v>214</v>
      </c>
      <c r="E247" s="2">
        <f>+IF(A247="","",(D246)*($B$3/12))</f>
        <v>1.605</v>
      </c>
      <c r="F247" s="2">
        <f>+IF(A247="","",($B$3/12)*C247)</f>
        <v>1051.2087002431526</v>
      </c>
      <c r="G247" s="1">
        <f>+IF(A247="","",SUM(C247:F247))</f>
        <v>141427.97373266352</v>
      </c>
    </row>
    <row r="248" spans="1:7" x14ac:dyDescent="0.3">
      <c r="A248">
        <f>+IFERROR(IF(A247+1&gt;($B$2-$B$1)*12,"",A247+1),"")</f>
        <v>239</v>
      </c>
      <c r="B248">
        <f>+IF(A248&gt;($B$2-$B$1)*12,"",IF(MOD(A248,12)=0,B247+1,B247))</f>
        <v>46</v>
      </c>
      <c r="C248" s="1">
        <f>+IF(A248="","",G247)</f>
        <v>141427.97373266352</v>
      </c>
      <c r="D248" s="2">
        <f>+IF(A248="","",$B$4)</f>
        <v>214</v>
      </c>
      <c r="E248" s="2">
        <f>+IF(A248="","",(D247)*($B$3/12))</f>
        <v>1.605</v>
      </c>
      <c r="F248" s="2">
        <f>+IF(A248="","",($B$3/12)*C248)</f>
        <v>1060.7098029949764</v>
      </c>
      <c r="G248" s="1">
        <f>+IF(A248="","",SUM(C248:F248))</f>
        <v>142704.2885356585</v>
      </c>
    </row>
    <row r="249" spans="1:7" x14ac:dyDescent="0.3">
      <c r="A249">
        <f>+IFERROR(IF(A248+1&gt;($B$2-$B$1)*12,"",A248+1),"")</f>
        <v>240</v>
      </c>
      <c r="B249">
        <f>+IF(A249&gt;($B$2-$B$1)*12,"",IF(MOD(A249,12)=0,B248+1,B248))</f>
        <v>47</v>
      </c>
      <c r="C249" s="1">
        <f>+IF(A249="","",G248)</f>
        <v>142704.2885356585</v>
      </c>
      <c r="D249" s="2">
        <f>+IF(A249="","",$B$4)</f>
        <v>214</v>
      </c>
      <c r="E249" s="2">
        <f>+IF(A249="","",(D248)*($B$3/12))</f>
        <v>1.605</v>
      </c>
      <c r="F249" s="2">
        <f>+IF(A249="","",($B$3/12)*C249)</f>
        <v>1070.2821640174388</v>
      </c>
      <c r="G249" s="1">
        <f>+IF(A249="","",SUM(C249:F249))</f>
        <v>143990.17569967595</v>
      </c>
    </row>
    <row r="250" spans="1:7" x14ac:dyDescent="0.3">
      <c r="A250">
        <f>+IFERROR(IF(A249+1&gt;($B$2-$B$1)*12,"",A249+1),"")</f>
        <v>241</v>
      </c>
      <c r="B250">
        <f>+IF(A250&gt;($B$2-$B$1)*12,"",IF(MOD(A250,12)=0,B249+1,B249))</f>
        <v>47</v>
      </c>
      <c r="C250" s="1">
        <f>+IF(A250="","",G249)</f>
        <v>143990.17569967595</v>
      </c>
      <c r="D250" s="2">
        <f>+IF(A250="","",$B$4)</f>
        <v>214</v>
      </c>
      <c r="E250" s="2">
        <f>+IF(A250="","",(D249)*($B$3/12))</f>
        <v>1.605</v>
      </c>
      <c r="F250" s="2">
        <f>+IF(A250="","",($B$3/12)*C250)</f>
        <v>1079.9263177475696</v>
      </c>
      <c r="G250" s="1">
        <f>+IF(A250="","",SUM(C250:F250))</f>
        <v>145285.70701742353</v>
      </c>
    </row>
    <row r="251" spans="1:7" x14ac:dyDescent="0.3">
      <c r="A251">
        <f>+IFERROR(IF(A250+1&gt;($B$2-$B$1)*12,"",A250+1),"")</f>
        <v>242</v>
      </c>
      <c r="B251">
        <f>+IF(A251&gt;($B$2-$B$1)*12,"",IF(MOD(A251,12)=0,B250+1,B250))</f>
        <v>47</v>
      </c>
      <c r="C251" s="1">
        <f>+IF(A251="","",G250)</f>
        <v>145285.70701742353</v>
      </c>
      <c r="D251" s="2">
        <f>+IF(A251="","",$B$4)</f>
        <v>214</v>
      </c>
      <c r="E251" s="2">
        <f>+IF(A251="","",(D250)*($B$3/12))</f>
        <v>1.605</v>
      </c>
      <c r="F251" s="2">
        <f>+IF(A251="","",($B$3/12)*C251)</f>
        <v>1089.6428026306764</v>
      </c>
      <c r="G251" s="1">
        <f>+IF(A251="","",SUM(C251:F251))</f>
        <v>146590.9548200542</v>
      </c>
    </row>
    <row r="252" spans="1:7" x14ac:dyDescent="0.3">
      <c r="A252">
        <f>+IFERROR(IF(A251+1&gt;($B$2-$B$1)*12,"",A251+1),"")</f>
        <v>243</v>
      </c>
      <c r="B252">
        <f>+IF(A252&gt;($B$2-$B$1)*12,"",IF(MOD(A252,12)=0,B251+1,B251))</f>
        <v>47</v>
      </c>
      <c r="C252" s="1">
        <f>+IF(A252="","",G251)</f>
        <v>146590.9548200542</v>
      </c>
      <c r="D252" s="2">
        <f>+IF(A252="","",$B$4)</f>
        <v>214</v>
      </c>
      <c r="E252" s="2">
        <f>+IF(A252="","",(D251)*($B$3/12))</f>
        <v>1.605</v>
      </c>
      <c r="F252" s="2">
        <f>+IF(A252="","",($B$3/12)*C252)</f>
        <v>1099.4321611504065</v>
      </c>
      <c r="G252" s="1">
        <f>+IF(A252="","",SUM(C252:F252))</f>
        <v>147905.99198120463</v>
      </c>
    </row>
    <row r="253" spans="1:7" x14ac:dyDescent="0.3">
      <c r="A253">
        <f>+IFERROR(IF(A252+1&gt;($B$2-$B$1)*12,"",A252+1),"")</f>
        <v>244</v>
      </c>
      <c r="B253">
        <f>+IF(A253&gt;($B$2-$B$1)*12,"",IF(MOD(A253,12)=0,B252+1,B252))</f>
        <v>47</v>
      </c>
      <c r="C253" s="1">
        <f>+IF(A253="","",G252)</f>
        <v>147905.99198120463</v>
      </c>
      <c r="D253" s="2">
        <f>+IF(A253="","",$B$4)</f>
        <v>214</v>
      </c>
      <c r="E253" s="2">
        <f>+IF(A253="","",(D252)*($B$3/12))</f>
        <v>1.605</v>
      </c>
      <c r="F253" s="2">
        <f>+IF(A253="","",($B$3/12)*C253)</f>
        <v>1109.2949398590347</v>
      </c>
      <c r="G253" s="1">
        <f>+IF(A253="","",SUM(C253:F253))</f>
        <v>149230.89192106368</v>
      </c>
    </row>
    <row r="254" spans="1:7" x14ac:dyDescent="0.3">
      <c r="A254">
        <f>+IFERROR(IF(A253+1&gt;($B$2-$B$1)*12,"",A253+1),"")</f>
        <v>245</v>
      </c>
      <c r="B254">
        <f>+IF(A254&gt;($B$2-$B$1)*12,"",IF(MOD(A254,12)=0,B253+1,B253))</f>
        <v>47</v>
      </c>
      <c r="C254" s="1">
        <f>+IF(A254="","",G253)</f>
        <v>149230.89192106368</v>
      </c>
      <c r="D254" s="2">
        <f>+IF(A254="","",$B$4)</f>
        <v>214</v>
      </c>
      <c r="E254" s="2">
        <f>+IF(A254="","",(D253)*($B$3/12))</f>
        <v>1.605</v>
      </c>
      <c r="F254" s="2">
        <f>+IF(A254="","",($B$3/12)*C254)</f>
        <v>1119.2316894079775</v>
      </c>
      <c r="G254" s="1">
        <f>+IF(A254="","",SUM(C254:F254))</f>
        <v>150565.72861047168</v>
      </c>
    </row>
    <row r="255" spans="1:7" x14ac:dyDescent="0.3">
      <c r="A255">
        <f>+IFERROR(IF(A254+1&gt;($B$2-$B$1)*12,"",A254+1),"")</f>
        <v>246</v>
      </c>
      <c r="B255">
        <f>+IF(A255&gt;($B$2-$B$1)*12,"",IF(MOD(A255,12)=0,B254+1,B254))</f>
        <v>47</v>
      </c>
      <c r="C255" s="1">
        <f>+IF(A255="","",G254)</f>
        <v>150565.72861047168</v>
      </c>
      <c r="D255" s="2">
        <f>+IF(A255="","",$B$4)</f>
        <v>214</v>
      </c>
      <c r="E255" s="2">
        <f>+IF(A255="","",(D254)*($B$3/12))</f>
        <v>1.605</v>
      </c>
      <c r="F255" s="2">
        <f>+IF(A255="","",($B$3/12)*C255)</f>
        <v>1129.2429645785376</v>
      </c>
      <c r="G255" s="1">
        <f>+IF(A255="","",SUM(C255:F255))</f>
        <v>151910.57657505022</v>
      </c>
    </row>
    <row r="256" spans="1:7" x14ac:dyDescent="0.3">
      <c r="A256">
        <f>+IFERROR(IF(A255+1&gt;($B$2-$B$1)*12,"",A255+1),"")</f>
        <v>247</v>
      </c>
      <c r="B256">
        <f>+IF(A256&gt;($B$2-$B$1)*12,"",IF(MOD(A256,12)=0,B255+1,B255))</f>
        <v>47</v>
      </c>
      <c r="C256" s="1">
        <f>+IF(A256="","",G255)</f>
        <v>151910.57657505022</v>
      </c>
      <c r="D256" s="2">
        <f>+IF(A256="","",$B$4)</f>
        <v>214</v>
      </c>
      <c r="E256" s="2">
        <f>+IF(A256="","",(D255)*($B$3/12))</f>
        <v>1.605</v>
      </c>
      <c r="F256" s="2">
        <f>+IF(A256="","",($B$3/12)*C256)</f>
        <v>1139.3293243128767</v>
      </c>
      <c r="G256" s="1">
        <f>+IF(A256="","",SUM(C256:F256))</f>
        <v>153265.51089936311</v>
      </c>
    </row>
    <row r="257" spans="1:7" x14ac:dyDescent="0.3">
      <c r="A257">
        <f>+IFERROR(IF(A256+1&gt;($B$2-$B$1)*12,"",A256+1),"")</f>
        <v>248</v>
      </c>
      <c r="B257">
        <f>+IF(A257&gt;($B$2-$B$1)*12,"",IF(MOD(A257,12)=0,B256+1,B256))</f>
        <v>47</v>
      </c>
      <c r="C257" s="1">
        <f>+IF(A257="","",G256)</f>
        <v>153265.51089936311</v>
      </c>
      <c r="D257" s="2">
        <f>+IF(A257="","",$B$4)</f>
        <v>214</v>
      </c>
      <c r="E257" s="2">
        <f>+IF(A257="","",(D256)*($B$3/12))</f>
        <v>1.605</v>
      </c>
      <c r="F257" s="2">
        <f>+IF(A257="","",($B$3/12)*C257)</f>
        <v>1149.4913317452233</v>
      </c>
      <c r="G257" s="1">
        <f>+IF(A257="","",SUM(C257:F257))</f>
        <v>154630.60723110836</v>
      </c>
    </row>
    <row r="258" spans="1:7" x14ac:dyDescent="0.3">
      <c r="A258">
        <f>+IFERROR(IF(A257+1&gt;($B$2-$B$1)*12,"",A257+1),"")</f>
        <v>249</v>
      </c>
      <c r="B258">
        <f>+IF(A258&gt;($B$2-$B$1)*12,"",IF(MOD(A258,12)=0,B257+1,B257))</f>
        <v>47</v>
      </c>
      <c r="C258" s="1">
        <f>+IF(A258="","",G257)</f>
        <v>154630.60723110836</v>
      </c>
      <c r="D258" s="2">
        <f>+IF(A258="","",$B$4)</f>
        <v>214</v>
      </c>
      <c r="E258" s="2">
        <f>+IF(A258="","",(D257)*($B$3/12))</f>
        <v>1.605</v>
      </c>
      <c r="F258" s="2">
        <f>+IF(A258="","",($B$3/12)*C258)</f>
        <v>1159.7295542333127</v>
      </c>
      <c r="G258" s="1">
        <f>+IF(A258="","",SUM(C258:F258))</f>
        <v>156005.94178534168</v>
      </c>
    </row>
    <row r="259" spans="1:7" x14ac:dyDescent="0.3">
      <c r="A259">
        <f>+IFERROR(IF(A258+1&gt;($B$2-$B$1)*12,"",A258+1),"")</f>
        <v>250</v>
      </c>
      <c r="B259">
        <f>+IF(A259&gt;($B$2-$B$1)*12,"",IF(MOD(A259,12)=0,B258+1,B258))</f>
        <v>47</v>
      </c>
      <c r="C259" s="1">
        <f>+IF(A259="","",G258)</f>
        <v>156005.94178534168</v>
      </c>
      <c r="D259" s="2">
        <f>+IF(A259="","",$B$4)</f>
        <v>214</v>
      </c>
      <c r="E259" s="2">
        <f>+IF(A259="","",(D258)*($B$3/12))</f>
        <v>1.605</v>
      </c>
      <c r="F259" s="2">
        <f>+IF(A259="","",($B$3/12)*C259)</f>
        <v>1170.0445633900626</v>
      </c>
      <c r="G259" s="1">
        <f>+IF(A259="","",SUM(C259:F259))</f>
        <v>157391.59134873174</v>
      </c>
    </row>
    <row r="260" spans="1:7" x14ac:dyDescent="0.3">
      <c r="A260">
        <f>+IFERROR(IF(A259+1&gt;($B$2-$B$1)*12,"",A259+1),"")</f>
        <v>251</v>
      </c>
      <c r="B260">
        <f>+IF(A260&gt;($B$2-$B$1)*12,"",IF(MOD(A260,12)=0,B259+1,B259))</f>
        <v>47</v>
      </c>
      <c r="C260" s="1">
        <f>+IF(A260="","",G259)</f>
        <v>157391.59134873174</v>
      </c>
      <c r="D260" s="2">
        <f>+IF(A260="","",$B$4)</f>
        <v>214</v>
      </c>
      <c r="E260" s="2">
        <f>+IF(A260="","",(D259)*($B$3/12))</f>
        <v>1.605</v>
      </c>
      <c r="F260" s="2">
        <f>+IF(A260="","",($B$3/12)*C260)</f>
        <v>1180.436935115488</v>
      </c>
      <c r="G260" s="1">
        <f>+IF(A260="","",SUM(C260:F260))</f>
        <v>158787.63328384724</v>
      </c>
    </row>
    <row r="261" spans="1:7" x14ac:dyDescent="0.3">
      <c r="A261">
        <f>+IFERROR(IF(A260+1&gt;($B$2-$B$1)*12,"",A260+1),"")</f>
        <v>252</v>
      </c>
      <c r="B261">
        <f>+IF(A261&gt;($B$2-$B$1)*12,"",IF(MOD(A261,12)=0,B260+1,B260))</f>
        <v>48</v>
      </c>
      <c r="C261" s="1">
        <f>+IF(A261="","",G260)</f>
        <v>158787.63328384724</v>
      </c>
      <c r="D261" s="2">
        <f>+IF(A261="","",$B$4)</f>
        <v>214</v>
      </c>
      <c r="E261" s="2">
        <f>+IF(A261="","",(D260)*($B$3/12))</f>
        <v>1.605</v>
      </c>
      <c r="F261" s="2">
        <f>+IF(A261="","",($B$3/12)*C261)</f>
        <v>1190.9072496288543</v>
      </c>
      <c r="G261" s="1">
        <f>+IF(A261="","",SUM(C261:F261))</f>
        <v>160194.14553347611</v>
      </c>
    </row>
    <row r="262" spans="1:7" x14ac:dyDescent="0.3">
      <c r="A262">
        <f>+IFERROR(IF(A261+1&gt;($B$2-$B$1)*12,"",A261+1),"")</f>
        <v>253</v>
      </c>
      <c r="B262">
        <f>+IF(A262&gt;($B$2-$B$1)*12,"",IF(MOD(A262,12)=0,B261+1,B261))</f>
        <v>48</v>
      </c>
      <c r="C262" s="1">
        <f>+IF(A262="","",G261)</f>
        <v>160194.14553347611</v>
      </c>
      <c r="D262" s="2">
        <f>+IF(A262="","",$B$4)</f>
        <v>214</v>
      </c>
      <c r="E262" s="2">
        <f>+IF(A262="","",(D261)*($B$3/12))</f>
        <v>1.605</v>
      </c>
      <c r="F262" s="2">
        <f>+IF(A262="","",($B$3/12)*C262)</f>
        <v>1201.4560915010709</v>
      </c>
      <c r="G262" s="1">
        <f>+IF(A262="","",SUM(C262:F262))</f>
        <v>161611.2066249772</v>
      </c>
    </row>
    <row r="263" spans="1:7" x14ac:dyDescent="0.3">
      <c r="A263">
        <f>+IFERROR(IF(A262+1&gt;($B$2-$B$1)*12,"",A262+1),"")</f>
        <v>254</v>
      </c>
      <c r="B263">
        <f>+IF(A263&gt;($B$2-$B$1)*12,"",IF(MOD(A263,12)=0,B262+1,B262))</f>
        <v>48</v>
      </c>
      <c r="C263" s="1">
        <f>+IF(A263="","",G262)</f>
        <v>161611.2066249772</v>
      </c>
      <c r="D263" s="2">
        <f>+IF(A263="","",$B$4)</f>
        <v>214</v>
      </c>
      <c r="E263" s="2">
        <f>+IF(A263="","",(D262)*($B$3/12))</f>
        <v>1.605</v>
      </c>
      <c r="F263" s="2">
        <f>+IF(A263="","",($B$3/12)*C263)</f>
        <v>1212.0840496873291</v>
      </c>
      <c r="G263" s="1">
        <f>+IF(A263="","",SUM(C263:F263))</f>
        <v>163038.89567466456</v>
      </c>
    </row>
    <row r="264" spans="1:7" x14ac:dyDescent="0.3">
      <c r="A264">
        <f>+IFERROR(IF(A263+1&gt;($B$2-$B$1)*12,"",A263+1),"")</f>
        <v>255</v>
      </c>
      <c r="B264">
        <f>+IF(A264&gt;($B$2-$B$1)*12,"",IF(MOD(A264,12)=0,B263+1,B263))</f>
        <v>48</v>
      </c>
      <c r="C264" s="1">
        <f>+IF(A264="","",G263)</f>
        <v>163038.89567466456</v>
      </c>
      <c r="D264" s="2">
        <f>+IF(A264="","",$B$4)</f>
        <v>214</v>
      </c>
      <c r="E264" s="2">
        <f>+IF(A264="","",(D263)*($B$3/12))</f>
        <v>1.605</v>
      </c>
      <c r="F264" s="2">
        <f>+IF(A264="","",($B$3/12)*C264)</f>
        <v>1222.7917175599841</v>
      </c>
      <c r="G264" s="1">
        <f>+IF(A264="","",SUM(C264:F264))</f>
        <v>164477.29239222454</v>
      </c>
    </row>
    <row r="265" spans="1:7" x14ac:dyDescent="0.3">
      <c r="A265">
        <f>+IFERROR(IF(A264+1&gt;($B$2-$B$1)*12,"",A264+1),"")</f>
        <v>256</v>
      </c>
      <c r="B265">
        <f>+IF(A265&gt;($B$2-$B$1)*12,"",IF(MOD(A265,12)=0,B264+1,B264))</f>
        <v>48</v>
      </c>
      <c r="C265" s="1">
        <f>+IF(A265="","",G264)</f>
        <v>164477.29239222454</v>
      </c>
      <c r="D265" s="2">
        <f>+IF(A265="","",$B$4)</f>
        <v>214</v>
      </c>
      <c r="E265" s="2">
        <f>+IF(A265="","",(D264)*($B$3/12))</f>
        <v>1.605</v>
      </c>
      <c r="F265" s="2">
        <f>+IF(A265="","",($B$3/12)*C265)</f>
        <v>1233.579692941684</v>
      </c>
      <c r="G265" s="1">
        <f>+IF(A265="","",SUM(C265:F265))</f>
        <v>165926.47708516623</v>
      </c>
    </row>
    <row r="266" spans="1:7" x14ac:dyDescent="0.3">
      <c r="A266">
        <f>+IFERROR(IF(A265+1&gt;($B$2-$B$1)*12,"",A265+1),"")</f>
        <v>257</v>
      </c>
      <c r="B266">
        <f>+IF(A266&gt;($B$2-$B$1)*12,"",IF(MOD(A266,12)=0,B265+1,B265))</f>
        <v>48</v>
      </c>
      <c r="C266" s="1">
        <f>+IF(A266="","",G265)</f>
        <v>165926.47708516623</v>
      </c>
      <c r="D266" s="2">
        <f>+IF(A266="","",$B$4)</f>
        <v>214</v>
      </c>
      <c r="E266" s="2">
        <f>+IF(A266="","",(D265)*($B$3/12))</f>
        <v>1.605</v>
      </c>
      <c r="F266" s="2">
        <f>+IF(A266="","",($B$3/12)*C266)</f>
        <v>1244.4485781387466</v>
      </c>
      <c r="G266" s="1">
        <f>+IF(A266="","",SUM(C266:F266))</f>
        <v>167386.53066330499</v>
      </c>
    </row>
    <row r="267" spans="1:7" x14ac:dyDescent="0.3">
      <c r="A267">
        <f>+IFERROR(IF(A266+1&gt;($B$2-$B$1)*12,"",A266+1),"")</f>
        <v>258</v>
      </c>
      <c r="B267">
        <f>+IF(A267&gt;($B$2-$B$1)*12,"",IF(MOD(A267,12)=0,B266+1,B266))</f>
        <v>48</v>
      </c>
      <c r="C267" s="1">
        <f>+IF(A267="","",G266)</f>
        <v>167386.53066330499</v>
      </c>
      <c r="D267" s="2">
        <f>+IF(A267="","",$B$4)</f>
        <v>214</v>
      </c>
      <c r="E267" s="2">
        <f>+IF(A267="","",(D266)*($B$3/12))</f>
        <v>1.605</v>
      </c>
      <c r="F267" s="2">
        <f>+IF(A267="","",($B$3/12)*C267)</f>
        <v>1255.3989799747874</v>
      </c>
      <c r="G267" s="1">
        <f>+IF(A267="","",SUM(C267:F267))</f>
        <v>168857.5346432798</v>
      </c>
    </row>
    <row r="268" spans="1:7" x14ac:dyDescent="0.3">
      <c r="A268">
        <f>+IFERROR(IF(A267+1&gt;($B$2-$B$1)*12,"",A267+1),"")</f>
        <v>259</v>
      </c>
      <c r="B268">
        <f>+IF(A268&gt;($B$2-$B$1)*12,"",IF(MOD(A268,12)=0,B267+1,B267))</f>
        <v>48</v>
      </c>
      <c r="C268" s="1">
        <f>+IF(A268="","",G267)</f>
        <v>168857.5346432798</v>
      </c>
      <c r="D268" s="2">
        <f>+IF(A268="","",$B$4)</f>
        <v>214</v>
      </c>
      <c r="E268" s="2">
        <f>+IF(A268="","",(D267)*($B$3/12))</f>
        <v>1.605</v>
      </c>
      <c r="F268" s="2">
        <f>+IF(A268="","",($B$3/12)*C268)</f>
        <v>1266.4315098245984</v>
      </c>
      <c r="G268" s="1">
        <f>+IF(A268="","",SUM(C268:F268))</f>
        <v>170339.57115310439</v>
      </c>
    </row>
    <row r="269" spans="1:7" x14ac:dyDescent="0.3">
      <c r="A269">
        <f>+IFERROR(IF(A268+1&gt;($B$2-$B$1)*12,"",A268+1),"")</f>
        <v>260</v>
      </c>
      <c r="B269">
        <f>+IF(A269&gt;($B$2-$B$1)*12,"",IF(MOD(A269,12)=0,B268+1,B268))</f>
        <v>48</v>
      </c>
      <c r="C269" s="1">
        <f>+IF(A269="","",G268)</f>
        <v>170339.57115310439</v>
      </c>
      <c r="D269" s="2">
        <f>+IF(A269="","",$B$4)</f>
        <v>214</v>
      </c>
      <c r="E269" s="2">
        <f>+IF(A269="","",(D268)*($B$3/12))</f>
        <v>1.605</v>
      </c>
      <c r="F269" s="2">
        <f>+IF(A269="","",($B$3/12)*C269)</f>
        <v>1277.5467836482828</v>
      </c>
      <c r="G269" s="1">
        <f>+IF(A269="","",SUM(C269:F269))</f>
        <v>171832.72293675269</v>
      </c>
    </row>
    <row r="270" spans="1:7" x14ac:dyDescent="0.3">
      <c r="A270">
        <f>+IFERROR(IF(A269+1&gt;($B$2-$B$1)*12,"",A269+1),"")</f>
        <v>261</v>
      </c>
      <c r="B270">
        <f>+IF(A270&gt;($B$2-$B$1)*12,"",IF(MOD(A270,12)=0,B269+1,B269))</f>
        <v>48</v>
      </c>
      <c r="C270" s="1">
        <f>+IF(A270="","",G269)</f>
        <v>171832.72293675269</v>
      </c>
      <c r="D270" s="2">
        <f>+IF(A270="","",$B$4)</f>
        <v>214</v>
      </c>
      <c r="E270" s="2">
        <f>+IF(A270="","",(D269)*($B$3/12))</f>
        <v>1.605</v>
      </c>
      <c r="F270" s="2">
        <f>+IF(A270="","",($B$3/12)*C270)</f>
        <v>1288.7454220256452</v>
      </c>
      <c r="G270" s="1">
        <f>+IF(A270="","",SUM(C270:F270))</f>
        <v>173337.07335877835</v>
      </c>
    </row>
    <row r="271" spans="1:7" x14ac:dyDescent="0.3">
      <c r="A271">
        <f>+IFERROR(IF(A270+1&gt;($B$2-$B$1)*12,"",A270+1),"")</f>
        <v>262</v>
      </c>
      <c r="B271">
        <f>+IF(A271&gt;($B$2-$B$1)*12,"",IF(MOD(A271,12)=0,B270+1,B270))</f>
        <v>48</v>
      </c>
      <c r="C271" s="1">
        <f>+IF(A271="","",G270)</f>
        <v>173337.07335877835</v>
      </c>
      <c r="D271" s="2">
        <f>+IF(A271="","",$B$4)</f>
        <v>214</v>
      </c>
      <c r="E271" s="2">
        <f>+IF(A271="","",(D270)*($B$3/12))</f>
        <v>1.605</v>
      </c>
      <c r="F271" s="2">
        <f>+IF(A271="","",($B$3/12)*C271)</f>
        <v>1300.0280501908376</v>
      </c>
      <c r="G271" s="1">
        <f>+IF(A271="","",SUM(C271:F271))</f>
        <v>174852.70640896918</v>
      </c>
    </row>
    <row r="272" spans="1:7" x14ac:dyDescent="0.3">
      <c r="A272">
        <f>+IFERROR(IF(A271+1&gt;($B$2-$B$1)*12,"",A271+1),"")</f>
        <v>263</v>
      </c>
      <c r="B272">
        <f>+IF(A272&gt;($B$2-$B$1)*12,"",IF(MOD(A272,12)=0,B271+1,B271))</f>
        <v>48</v>
      </c>
      <c r="C272" s="1">
        <f>+IF(A272="","",G271)</f>
        <v>174852.70640896918</v>
      </c>
      <c r="D272" s="2">
        <f>+IF(A272="","",$B$4)</f>
        <v>214</v>
      </c>
      <c r="E272" s="2">
        <f>+IF(A272="","",(D271)*($B$3/12))</f>
        <v>1.605</v>
      </c>
      <c r="F272" s="2">
        <f>+IF(A272="","",($B$3/12)*C272)</f>
        <v>1311.3952980672689</v>
      </c>
      <c r="G272" s="1">
        <f>+IF(A272="","",SUM(C272:F272))</f>
        <v>176379.70670703647</v>
      </c>
    </row>
    <row r="273" spans="1:7" x14ac:dyDescent="0.3">
      <c r="A273">
        <f>+IFERROR(IF(A272+1&gt;($B$2-$B$1)*12,"",A272+1),"")</f>
        <v>264</v>
      </c>
      <c r="B273">
        <f>+IF(A273&gt;($B$2-$B$1)*12,"",IF(MOD(A273,12)=0,B272+1,B272))</f>
        <v>49</v>
      </c>
      <c r="C273" s="1">
        <f>+IF(A273="","",G272)</f>
        <v>176379.70670703647</v>
      </c>
      <c r="D273" s="2">
        <f>+IF(A273="","",$B$4)</f>
        <v>214</v>
      </c>
      <c r="E273" s="2">
        <f>+IF(A273="","",(D272)*($B$3/12))</f>
        <v>1.605</v>
      </c>
      <c r="F273" s="2">
        <f>+IF(A273="","",($B$3/12)*C273)</f>
        <v>1322.8478003027735</v>
      </c>
      <c r="G273" s="1">
        <f>+IF(A273="","",SUM(C273:F273))</f>
        <v>177918.15950733927</v>
      </c>
    </row>
    <row r="274" spans="1:7" x14ac:dyDescent="0.3">
      <c r="A274">
        <f>+IFERROR(IF(A273+1&gt;($B$2-$B$1)*12,"",A273+1),"")</f>
        <v>265</v>
      </c>
      <c r="B274">
        <f>+IF(A274&gt;($B$2-$B$1)*12,"",IF(MOD(A274,12)=0,B273+1,B273))</f>
        <v>49</v>
      </c>
      <c r="C274" s="1">
        <f>+IF(A274="","",G273)</f>
        <v>177918.15950733927</v>
      </c>
      <c r="D274" s="2">
        <f>+IF(A274="","",$B$4)</f>
        <v>214</v>
      </c>
      <c r="E274" s="2">
        <f>+IF(A274="","",(D273)*($B$3/12))</f>
        <v>1.605</v>
      </c>
      <c r="F274" s="2">
        <f>+IF(A274="","",($B$3/12)*C274)</f>
        <v>1334.3861963050445</v>
      </c>
      <c r="G274" s="1">
        <f>+IF(A274="","",SUM(C274:F274))</f>
        <v>179468.15070364432</v>
      </c>
    </row>
    <row r="275" spans="1:7" x14ac:dyDescent="0.3">
      <c r="A275">
        <f>+IFERROR(IF(A274+1&gt;($B$2-$B$1)*12,"",A274+1),"")</f>
        <v>266</v>
      </c>
      <c r="B275">
        <f>+IF(A275&gt;($B$2-$B$1)*12,"",IF(MOD(A275,12)=0,B274+1,B274))</f>
        <v>49</v>
      </c>
      <c r="C275" s="1">
        <f>+IF(A275="","",G274)</f>
        <v>179468.15070364432</v>
      </c>
      <c r="D275" s="2">
        <f>+IF(A275="","",$B$4)</f>
        <v>214</v>
      </c>
      <c r="E275" s="2">
        <f>+IF(A275="","",(D274)*($B$3/12))</f>
        <v>1.605</v>
      </c>
      <c r="F275" s="2">
        <f>+IF(A275="","",($B$3/12)*C275)</f>
        <v>1346.0111302773323</v>
      </c>
      <c r="G275" s="1">
        <f>+IF(A275="","",SUM(C275:F275))</f>
        <v>181029.76683392166</v>
      </c>
    </row>
    <row r="276" spans="1:7" x14ac:dyDescent="0.3">
      <c r="A276">
        <f>+IFERROR(IF(A275+1&gt;($B$2-$B$1)*12,"",A275+1),"")</f>
        <v>267</v>
      </c>
      <c r="B276">
        <f>+IF(A276&gt;($B$2-$B$1)*12,"",IF(MOD(A276,12)=0,B275+1,B275))</f>
        <v>49</v>
      </c>
      <c r="C276" s="1">
        <f>+IF(A276="","",G275)</f>
        <v>181029.76683392166</v>
      </c>
      <c r="D276" s="2">
        <f>+IF(A276="","",$B$4)</f>
        <v>214</v>
      </c>
      <c r="E276" s="2">
        <f>+IF(A276="","",(D275)*($B$3/12))</f>
        <v>1.605</v>
      </c>
      <c r="F276" s="2">
        <f>+IF(A276="","",($B$3/12)*C276)</f>
        <v>1357.7232512544124</v>
      </c>
      <c r="G276" s="1">
        <f>+IF(A276="","",SUM(C276:F276))</f>
        <v>182603.09508517609</v>
      </c>
    </row>
    <row r="277" spans="1:7" x14ac:dyDescent="0.3">
      <c r="A277">
        <f>+IFERROR(IF(A276+1&gt;($B$2-$B$1)*12,"",A276+1),"")</f>
        <v>268</v>
      </c>
      <c r="B277">
        <f>+IF(A277&gt;($B$2-$B$1)*12,"",IF(MOD(A277,12)=0,B276+1,B276))</f>
        <v>49</v>
      </c>
      <c r="C277" s="1">
        <f>+IF(A277="","",G276)</f>
        <v>182603.09508517609</v>
      </c>
      <c r="D277" s="2">
        <f>+IF(A277="","",$B$4)</f>
        <v>214</v>
      </c>
      <c r="E277" s="2">
        <f>+IF(A277="","",(D276)*($B$3/12))</f>
        <v>1.605</v>
      </c>
      <c r="F277" s="2">
        <f>+IF(A277="","",($B$3/12)*C277)</f>
        <v>1369.5232131388207</v>
      </c>
      <c r="G277" s="1">
        <f>+IF(A277="","",SUM(C277:F277))</f>
        <v>184188.22329831493</v>
      </c>
    </row>
    <row r="278" spans="1:7" x14ac:dyDescent="0.3">
      <c r="A278">
        <f>+IFERROR(IF(A277+1&gt;($B$2-$B$1)*12,"",A277+1),"")</f>
        <v>269</v>
      </c>
      <c r="B278">
        <f>+IF(A278&gt;($B$2-$B$1)*12,"",IF(MOD(A278,12)=0,B277+1,B277))</f>
        <v>49</v>
      </c>
      <c r="C278" s="1">
        <f>+IF(A278="","",G277)</f>
        <v>184188.22329831493</v>
      </c>
      <c r="D278" s="2">
        <f>+IF(A278="","",$B$4)</f>
        <v>214</v>
      </c>
      <c r="E278" s="2">
        <f>+IF(A278="","",(D277)*($B$3/12))</f>
        <v>1.605</v>
      </c>
      <c r="F278" s="2">
        <f>+IF(A278="","",($B$3/12)*C278)</f>
        <v>1381.4116747373619</v>
      </c>
      <c r="G278" s="1">
        <f>+IF(A278="","",SUM(C278:F278))</f>
        <v>185785.23997305229</v>
      </c>
    </row>
    <row r="279" spans="1:7" x14ac:dyDescent="0.3">
      <c r="A279">
        <f>+IFERROR(IF(A278+1&gt;($B$2-$B$1)*12,"",A278+1),"")</f>
        <v>270</v>
      </c>
      <c r="B279">
        <f>+IF(A279&gt;($B$2-$B$1)*12,"",IF(MOD(A279,12)=0,B278+1,B278))</f>
        <v>49</v>
      </c>
      <c r="C279" s="1">
        <f>+IF(A279="","",G278)</f>
        <v>185785.23997305229</v>
      </c>
      <c r="D279" s="2">
        <f>+IF(A279="","",$B$4)</f>
        <v>214</v>
      </c>
      <c r="E279" s="2">
        <f>+IF(A279="","",(D278)*($B$3/12))</f>
        <v>1.605</v>
      </c>
      <c r="F279" s="2">
        <f>+IF(A279="","",($B$3/12)*C279)</f>
        <v>1393.3892997978921</v>
      </c>
      <c r="G279" s="1">
        <f>+IF(A279="","",SUM(C279:F279))</f>
        <v>187394.23427285018</v>
      </c>
    </row>
    <row r="280" spans="1:7" x14ac:dyDescent="0.3">
      <c r="A280">
        <f>+IFERROR(IF(A279+1&gt;($B$2-$B$1)*12,"",A279+1),"")</f>
        <v>271</v>
      </c>
      <c r="B280">
        <f>+IF(A280&gt;($B$2-$B$1)*12,"",IF(MOD(A280,12)=0,B279+1,B279))</f>
        <v>49</v>
      </c>
      <c r="C280" s="1">
        <f>+IF(A280="","",G279)</f>
        <v>187394.23427285018</v>
      </c>
      <c r="D280" s="2">
        <f>+IF(A280="","",$B$4)</f>
        <v>214</v>
      </c>
      <c r="E280" s="2">
        <f>+IF(A280="","",(D279)*($B$3/12))</f>
        <v>1.605</v>
      </c>
      <c r="F280" s="2">
        <f>+IF(A280="","",($B$3/12)*C280)</f>
        <v>1405.4567570463764</v>
      </c>
      <c r="G280" s="1">
        <f>+IF(A280="","",SUM(C280:F280))</f>
        <v>189015.29602989656</v>
      </c>
    </row>
    <row r="281" spans="1:7" x14ac:dyDescent="0.3">
      <c r="A281">
        <f>+IFERROR(IF(A280+1&gt;($B$2-$B$1)*12,"",A280+1),"")</f>
        <v>272</v>
      </c>
      <c r="B281">
        <f>+IF(A281&gt;($B$2-$B$1)*12,"",IF(MOD(A281,12)=0,B280+1,B280))</f>
        <v>49</v>
      </c>
      <c r="C281" s="1">
        <f>+IF(A281="","",G280)</f>
        <v>189015.29602989656</v>
      </c>
      <c r="D281" s="2">
        <f>+IF(A281="","",$B$4)</f>
        <v>214</v>
      </c>
      <c r="E281" s="2">
        <f>+IF(A281="","",(D280)*($B$3/12))</f>
        <v>1.605</v>
      </c>
      <c r="F281" s="2">
        <f>+IF(A281="","",($B$3/12)*C281)</f>
        <v>1417.6147202242241</v>
      </c>
      <c r="G281" s="1">
        <f>+IF(A281="","",SUM(C281:F281))</f>
        <v>190648.5157501208</v>
      </c>
    </row>
    <row r="282" spans="1:7" x14ac:dyDescent="0.3">
      <c r="A282">
        <f>+IFERROR(IF(A281+1&gt;($B$2-$B$1)*12,"",A281+1),"")</f>
        <v>273</v>
      </c>
      <c r="B282">
        <f>+IF(A282&gt;($B$2-$B$1)*12,"",IF(MOD(A282,12)=0,B281+1,B281))</f>
        <v>49</v>
      </c>
      <c r="C282" s="1">
        <f>+IF(A282="","",G281)</f>
        <v>190648.5157501208</v>
      </c>
      <c r="D282" s="2">
        <f>+IF(A282="","",$B$4)</f>
        <v>214</v>
      </c>
      <c r="E282" s="2">
        <f>+IF(A282="","",(D281)*($B$3/12))</f>
        <v>1.605</v>
      </c>
      <c r="F282" s="2">
        <f>+IF(A282="","",($B$3/12)*C282)</f>
        <v>1429.863868125906</v>
      </c>
      <c r="G282" s="1">
        <f>+IF(A282="","",SUM(C282:F282))</f>
        <v>192293.98461824673</v>
      </c>
    </row>
    <row r="283" spans="1:7" x14ac:dyDescent="0.3">
      <c r="A283">
        <f>+IFERROR(IF(A282+1&gt;($B$2-$B$1)*12,"",A282+1),"")</f>
        <v>274</v>
      </c>
      <c r="B283">
        <f>+IF(A283&gt;($B$2-$B$1)*12,"",IF(MOD(A283,12)=0,B282+1,B282))</f>
        <v>49</v>
      </c>
      <c r="C283" s="1">
        <f>+IF(A283="","",G282)</f>
        <v>192293.98461824673</v>
      </c>
      <c r="D283" s="2">
        <f>+IF(A283="","",$B$4)</f>
        <v>214</v>
      </c>
      <c r="E283" s="2">
        <f>+IF(A283="","",(D282)*($B$3/12))</f>
        <v>1.605</v>
      </c>
      <c r="F283" s="2">
        <f>+IF(A283="","",($B$3/12)*C283)</f>
        <v>1442.2048846368505</v>
      </c>
      <c r="G283" s="1">
        <f>+IF(A283="","",SUM(C283:F283))</f>
        <v>193951.7945028836</v>
      </c>
    </row>
    <row r="284" spans="1:7" x14ac:dyDescent="0.3">
      <c r="A284">
        <f>+IFERROR(IF(A283+1&gt;($B$2-$B$1)*12,"",A283+1),"")</f>
        <v>275</v>
      </c>
      <c r="B284">
        <f>+IF(A284&gt;($B$2-$B$1)*12,"",IF(MOD(A284,12)=0,B283+1,B283))</f>
        <v>49</v>
      </c>
      <c r="C284" s="1">
        <f>+IF(A284="","",G283)</f>
        <v>193951.7945028836</v>
      </c>
      <c r="D284" s="2">
        <f>+IF(A284="","",$B$4)</f>
        <v>214</v>
      </c>
      <c r="E284" s="2">
        <f>+IF(A284="","",(D283)*($B$3/12))</f>
        <v>1.605</v>
      </c>
      <c r="F284" s="2">
        <f>+IF(A284="","",($B$3/12)*C284)</f>
        <v>1454.638458771627</v>
      </c>
      <c r="G284" s="1">
        <f>+IF(A284="","",SUM(C284:F284))</f>
        <v>195622.03796165524</v>
      </c>
    </row>
    <row r="285" spans="1:7" x14ac:dyDescent="0.3">
      <c r="A285">
        <f>+IFERROR(IF(A284+1&gt;($B$2-$B$1)*12,"",A284+1),"")</f>
        <v>276</v>
      </c>
      <c r="B285">
        <f>+IF(A285&gt;($B$2-$B$1)*12,"",IF(MOD(A285,12)=0,B284+1,B284))</f>
        <v>50</v>
      </c>
      <c r="C285" s="1">
        <f>+IF(A285="","",G284)</f>
        <v>195622.03796165524</v>
      </c>
      <c r="D285" s="2">
        <f>+IF(A285="","",$B$4)</f>
        <v>214</v>
      </c>
      <c r="E285" s="2">
        <f>+IF(A285="","",(D284)*($B$3/12))</f>
        <v>1.605</v>
      </c>
      <c r="F285" s="2">
        <f>+IF(A285="","",($B$3/12)*C285)</f>
        <v>1467.1652847124142</v>
      </c>
      <c r="G285" s="1">
        <f>+IF(A285="","",SUM(C285:F285))</f>
        <v>197304.80824636767</v>
      </c>
    </row>
    <row r="286" spans="1:7" x14ac:dyDescent="0.3">
      <c r="A286">
        <f>+IFERROR(IF(A285+1&gt;($B$2-$B$1)*12,"",A285+1),"")</f>
        <v>277</v>
      </c>
      <c r="B286">
        <f>+IF(A286&gt;($B$2-$B$1)*12,"",IF(MOD(A286,12)=0,B285+1,B285))</f>
        <v>50</v>
      </c>
      <c r="C286" s="1">
        <f>+IF(A286="","",G285)</f>
        <v>197304.80824636767</v>
      </c>
      <c r="D286" s="2">
        <f>+IF(A286="","",$B$4)</f>
        <v>214</v>
      </c>
      <c r="E286" s="2">
        <f>+IF(A286="","",(D285)*($B$3/12))</f>
        <v>1.605</v>
      </c>
      <c r="F286" s="2">
        <f>+IF(A286="","",($B$3/12)*C286)</f>
        <v>1479.7860618477575</v>
      </c>
      <c r="G286" s="1">
        <f>+IF(A286="","",SUM(C286:F286))</f>
        <v>199000.19930821544</v>
      </c>
    </row>
    <row r="287" spans="1:7" x14ac:dyDescent="0.3">
      <c r="A287">
        <f>+IFERROR(IF(A286+1&gt;($B$2-$B$1)*12,"",A286+1),"")</f>
        <v>278</v>
      </c>
      <c r="B287">
        <f>+IF(A287&gt;($B$2-$B$1)*12,"",IF(MOD(A287,12)=0,B286+1,B286))</f>
        <v>50</v>
      </c>
      <c r="C287" s="1">
        <f>+IF(A287="","",G286)</f>
        <v>199000.19930821544</v>
      </c>
      <c r="D287" s="2">
        <f>+IF(A287="","",$B$4)</f>
        <v>214</v>
      </c>
      <c r="E287" s="2">
        <f>+IF(A287="","",(D286)*($B$3/12))</f>
        <v>1.605</v>
      </c>
      <c r="F287" s="2">
        <f>+IF(A287="","",($B$3/12)*C287)</f>
        <v>1492.5014948116157</v>
      </c>
      <c r="G287" s="1">
        <f>+IF(A287="","",SUM(C287:F287))</f>
        <v>200708.30580302706</v>
      </c>
    </row>
    <row r="288" spans="1:7" x14ac:dyDescent="0.3">
      <c r="A288">
        <f>+IFERROR(IF(A287+1&gt;($B$2-$B$1)*12,"",A287+1),"")</f>
        <v>279</v>
      </c>
      <c r="B288">
        <f>+IF(A288&gt;($B$2-$B$1)*12,"",IF(MOD(A288,12)=0,B287+1,B287))</f>
        <v>50</v>
      </c>
      <c r="C288" s="1">
        <f>+IF(A288="","",G287)</f>
        <v>200708.30580302706</v>
      </c>
      <c r="D288" s="2">
        <f>+IF(A288="","",$B$4)</f>
        <v>214</v>
      </c>
      <c r="E288" s="2">
        <f>+IF(A288="","",(D287)*($B$3/12))</f>
        <v>1.605</v>
      </c>
      <c r="F288" s="2">
        <f>+IF(A288="","",($B$3/12)*C288)</f>
        <v>1505.3122935227029</v>
      </c>
      <c r="G288" s="1">
        <f>+IF(A288="","",SUM(C288:F288))</f>
        <v>202429.22309654977</v>
      </c>
    </row>
    <row r="289" spans="1:7" x14ac:dyDescent="0.3">
      <c r="A289">
        <f>+IFERROR(IF(A288+1&gt;($B$2-$B$1)*12,"",A288+1),"")</f>
        <v>280</v>
      </c>
      <c r="B289">
        <f>+IF(A289&gt;($B$2-$B$1)*12,"",IF(MOD(A289,12)=0,B288+1,B288))</f>
        <v>50</v>
      </c>
      <c r="C289" s="1">
        <f>+IF(A289="","",G288)</f>
        <v>202429.22309654977</v>
      </c>
      <c r="D289" s="2">
        <f>+IF(A289="","",$B$4)</f>
        <v>214</v>
      </c>
      <c r="E289" s="2">
        <f>+IF(A289="","",(D288)*($B$3/12))</f>
        <v>1.605</v>
      </c>
      <c r="F289" s="2">
        <f>+IF(A289="","",($B$3/12)*C289)</f>
        <v>1518.2191732241233</v>
      </c>
      <c r="G289" s="1">
        <f>+IF(A289="","",SUM(C289:F289))</f>
        <v>204163.0472697739</v>
      </c>
    </row>
    <row r="290" spans="1:7" x14ac:dyDescent="0.3">
      <c r="A290">
        <f>+IFERROR(IF(A289+1&gt;($B$2-$B$1)*12,"",A289+1),"")</f>
        <v>281</v>
      </c>
      <c r="B290">
        <f>+IF(A290&gt;($B$2-$B$1)*12,"",IF(MOD(A290,12)=0,B289+1,B289))</f>
        <v>50</v>
      </c>
      <c r="C290" s="1">
        <f>+IF(A290="","",G289)</f>
        <v>204163.0472697739</v>
      </c>
      <c r="D290" s="2">
        <f>+IF(A290="","",$B$4)</f>
        <v>214</v>
      </c>
      <c r="E290" s="2">
        <f>+IF(A290="","",(D289)*($B$3/12))</f>
        <v>1.605</v>
      </c>
      <c r="F290" s="2">
        <f>+IF(A290="","",($B$3/12)*C290)</f>
        <v>1531.2228545233042</v>
      </c>
      <c r="G290" s="1">
        <f>+IF(A290="","",SUM(C290:F290))</f>
        <v>205909.87512429722</v>
      </c>
    </row>
    <row r="291" spans="1:7" x14ac:dyDescent="0.3">
      <c r="A291">
        <f>+IFERROR(IF(A290+1&gt;($B$2-$B$1)*12,"",A290+1),"")</f>
        <v>282</v>
      </c>
      <c r="B291">
        <f>+IF(A291&gt;($B$2-$B$1)*12,"",IF(MOD(A291,12)=0,B290+1,B290))</f>
        <v>50</v>
      </c>
      <c r="C291" s="1">
        <f>+IF(A291="","",G290)</f>
        <v>205909.87512429722</v>
      </c>
      <c r="D291" s="2">
        <f>+IF(A291="","",$B$4)</f>
        <v>214</v>
      </c>
      <c r="E291" s="2">
        <f>+IF(A291="","",(D290)*($B$3/12))</f>
        <v>1.605</v>
      </c>
      <c r="F291" s="2">
        <f>+IF(A291="","",($B$3/12)*C291)</f>
        <v>1544.3240634322292</v>
      </c>
      <c r="G291" s="1">
        <f>+IF(A291="","",SUM(C291:F291))</f>
        <v>207669.80418772946</v>
      </c>
    </row>
    <row r="292" spans="1:7" x14ac:dyDescent="0.3">
      <c r="A292">
        <f>+IFERROR(IF(A291+1&gt;($B$2-$B$1)*12,"",A291+1),"")</f>
        <v>283</v>
      </c>
      <c r="B292">
        <f>+IF(A292&gt;($B$2-$B$1)*12,"",IF(MOD(A292,12)=0,B291+1,B291))</f>
        <v>50</v>
      </c>
      <c r="C292" s="1">
        <f>+IF(A292="","",G291)</f>
        <v>207669.80418772946</v>
      </c>
      <c r="D292" s="2">
        <f>+IF(A292="","",$B$4)</f>
        <v>214</v>
      </c>
      <c r="E292" s="2">
        <f>+IF(A292="","",(D291)*($B$3/12))</f>
        <v>1.605</v>
      </c>
      <c r="F292" s="2">
        <f>+IF(A292="","",($B$3/12)*C292)</f>
        <v>1557.5235314079709</v>
      </c>
      <c r="G292" s="1">
        <f>+IF(A292="","",SUM(C292:F292))</f>
        <v>209442.93271913743</v>
      </c>
    </row>
    <row r="293" spans="1:7" x14ac:dyDescent="0.3">
      <c r="A293">
        <f>+IFERROR(IF(A292+1&gt;($B$2-$B$1)*12,"",A292+1),"")</f>
        <v>284</v>
      </c>
      <c r="B293">
        <f>+IF(A293&gt;($B$2-$B$1)*12,"",IF(MOD(A293,12)=0,B292+1,B292))</f>
        <v>50</v>
      </c>
      <c r="C293" s="1">
        <f>+IF(A293="","",G292)</f>
        <v>209442.93271913743</v>
      </c>
      <c r="D293" s="2">
        <f>+IF(A293="","",$B$4)</f>
        <v>214</v>
      </c>
      <c r="E293" s="2">
        <f>+IF(A293="","",(D292)*($B$3/12))</f>
        <v>1.605</v>
      </c>
      <c r="F293" s="2">
        <f>+IF(A293="","",($B$3/12)*C293)</f>
        <v>1570.8219953935306</v>
      </c>
      <c r="G293" s="1">
        <f>+IF(A293="","",SUM(C293:F293))</f>
        <v>211229.35971453096</v>
      </c>
    </row>
    <row r="294" spans="1:7" x14ac:dyDescent="0.3">
      <c r="A294">
        <f>+IFERROR(IF(A293+1&gt;($B$2-$B$1)*12,"",A293+1),"")</f>
        <v>285</v>
      </c>
      <c r="B294">
        <f>+IF(A294&gt;($B$2-$B$1)*12,"",IF(MOD(A294,12)=0,B293+1,B293))</f>
        <v>50</v>
      </c>
      <c r="C294" s="1">
        <f>+IF(A294="","",G293)</f>
        <v>211229.35971453096</v>
      </c>
      <c r="D294" s="2">
        <f>+IF(A294="","",$B$4)</f>
        <v>214</v>
      </c>
      <c r="E294" s="2">
        <f>+IF(A294="","",(D293)*($B$3/12))</f>
        <v>1.605</v>
      </c>
      <c r="F294" s="2">
        <f>+IF(A294="","",($B$3/12)*C294)</f>
        <v>1584.2201978589821</v>
      </c>
      <c r="G294" s="1">
        <f>+IF(A294="","",SUM(C294:F294))</f>
        <v>213029.18491238996</v>
      </c>
    </row>
    <row r="295" spans="1:7" x14ac:dyDescent="0.3">
      <c r="A295">
        <f>+IFERROR(IF(A294+1&gt;($B$2-$B$1)*12,"",A294+1),"")</f>
        <v>286</v>
      </c>
      <c r="B295">
        <f>+IF(A295&gt;($B$2-$B$1)*12,"",IF(MOD(A295,12)=0,B294+1,B294))</f>
        <v>50</v>
      </c>
      <c r="C295" s="1">
        <f>+IF(A295="","",G294)</f>
        <v>213029.18491238996</v>
      </c>
      <c r="D295" s="2">
        <f>+IF(A295="","",$B$4)</f>
        <v>214</v>
      </c>
      <c r="E295" s="2">
        <f>+IF(A295="","",(D294)*($B$3/12))</f>
        <v>1.605</v>
      </c>
      <c r="F295" s="2">
        <f>+IF(A295="","",($B$3/12)*C295)</f>
        <v>1597.7188868429246</v>
      </c>
      <c r="G295" s="1">
        <f>+IF(A295="","",SUM(C295:F295))</f>
        <v>214842.50879923289</v>
      </c>
    </row>
    <row r="296" spans="1:7" x14ac:dyDescent="0.3">
      <c r="A296">
        <f>+IFERROR(IF(A295+1&gt;($B$2-$B$1)*12,"",A295+1),"")</f>
        <v>287</v>
      </c>
      <c r="B296">
        <f>+IF(A296&gt;($B$2-$B$1)*12,"",IF(MOD(A296,12)=0,B295+1,B295))</f>
        <v>50</v>
      </c>
      <c r="C296" s="1">
        <f>+IF(A296="","",G295)</f>
        <v>214842.50879923289</v>
      </c>
      <c r="D296" s="2">
        <f>+IF(A296="","",$B$4)</f>
        <v>214</v>
      </c>
      <c r="E296" s="2">
        <f>+IF(A296="","",(D295)*($B$3/12))</f>
        <v>1.605</v>
      </c>
      <c r="F296" s="2">
        <f>+IF(A296="","",($B$3/12)*C296)</f>
        <v>1611.3188159942467</v>
      </c>
      <c r="G296" s="1">
        <f>+IF(A296="","",SUM(C296:F296))</f>
        <v>216669.43261522715</v>
      </c>
    </row>
    <row r="297" spans="1:7" x14ac:dyDescent="0.3">
      <c r="A297">
        <f>+IFERROR(IF(A296+1&gt;($B$2-$B$1)*12,"",A296+1),"")</f>
        <v>288</v>
      </c>
      <c r="B297">
        <f>+IF(A297&gt;($B$2-$B$1)*12,"",IF(MOD(A297,12)=0,B296+1,B296))</f>
        <v>51</v>
      </c>
      <c r="C297" s="1">
        <f>+IF(A297="","",G296)</f>
        <v>216669.43261522715</v>
      </c>
      <c r="D297" s="2">
        <f>+IF(A297="","",$B$4)</f>
        <v>214</v>
      </c>
      <c r="E297" s="2">
        <f>+IF(A297="","",(D296)*($B$3/12))</f>
        <v>1.605</v>
      </c>
      <c r="F297" s="2">
        <f>+IF(A297="","",($B$3/12)*C297)</f>
        <v>1625.0207446142035</v>
      </c>
      <c r="G297" s="1">
        <f>+IF(A297="","",SUM(C297:F297))</f>
        <v>218510.05835984138</v>
      </c>
    </row>
    <row r="298" spans="1:7" x14ac:dyDescent="0.3">
      <c r="A298">
        <f>+IFERROR(IF(A297+1&gt;($B$2-$B$1)*12,"",A297+1),"")</f>
        <v>289</v>
      </c>
      <c r="B298">
        <f>+IF(A298&gt;($B$2-$B$1)*12,"",IF(MOD(A298,12)=0,B297+1,B297))</f>
        <v>51</v>
      </c>
      <c r="C298" s="1">
        <f>+IF(A298="","",G297)</f>
        <v>218510.05835984138</v>
      </c>
      <c r="D298" s="2">
        <f>+IF(A298="","",$B$4)</f>
        <v>214</v>
      </c>
      <c r="E298" s="2">
        <f>+IF(A298="","",(D297)*($B$3/12))</f>
        <v>1.605</v>
      </c>
      <c r="F298" s="2">
        <f>+IF(A298="","",($B$3/12)*C298)</f>
        <v>1638.8254376988102</v>
      </c>
      <c r="G298" s="1">
        <f>+IF(A298="","",SUM(C298:F298))</f>
        <v>220364.48879754019</v>
      </c>
    </row>
    <row r="299" spans="1:7" x14ac:dyDescent="0.3">
      <c r="A299">
        <f>+IFERROR(IF(A298+1&gt;($B$2-$B$1)*12,"",A298+1),"")</f>
        <v>290</v>
      </c>
      <c r="B299">
        <f>+IF(A299&gt;($B$2-$B$1)*12,"",IF(MOD(A299,12)=0,B298+1,B298))</f>
        <v>51</v>
      </c>
      <c r="C299" s="1">
        <f>+IF(A299="","",G298)</f>
        <v>220364.48879754019</v>
      </c>
      <c r="D299" s="2">
        <f>+IF(A299="","",$B$4)</f>
        <v>214</v>
      </c>
      <c r="E299" s="2">
        <f>+IF(A299="","",(D298)*($B$3/12))</f>
        <v>1.605</v>
      </c>
      <c r="F299" s="2">
        <f>+IF(A299="","",($B$3/12)*C299)</f>
        <v>1652.7336659815514</v>
      </c>
      <c r="G299" s="1">
        <f>+IF(A299="","",SUM(C299:F299))</f>
        <v>222232.82746352177</v>
      </c>
    </row>
    <row r="300" spans="1:7" x14ac:dyDescent="0.3">
      <c r="A300">
        <f>+IFERROR(IF(A299+1&gt;($B$2-$B$1)*12,"",A299+1),"")</f>
        <v>291</v>
      </c>
      <c r="B300">
        <f>+IF(A300&gt;($B$2-$B$1)*12,"",IF(MOD(A300,12)=0,B299+1,B299))</f>
        <v>51</v>
      </c>
      <c r="C300" s="1">
        <f>+IF(A300="","",G299)</f>
        <v>222232.82746352177</v>
      </c>
      <c r="D300" s="2">
        <f>+IF(A300="","",$B$4)</f>
        <v>214</v>
      </c>
      <c r="E300" s="2">
        <f>+IF(A300="","",(D299)*($B$3/12))</f>
        <v>1.605</v>
      </c>
      <c r="F300" s="2">
        <f>+IF(A300="","",($B$3/12)*C300)</f>
        <v>1666.7462059764132</v>
      </c>
      <c r="G300" s="1">
        <f>+IF(A300="","",SUM(C300:F300))</f>
        <v>224115.17866949819</v>
      </c>
    </row>
    <row r="301" spans="1:7" x14ac:dyDescent="0.3">
      <c r="A301">
        <f>+IFERROR(IF(A300+1&gt;($B$2-$B$1)*12,"",A300+1),"")</f>
        <v>292</v>
      </c>
      <c r="B301">
        <f>+IF(A301&gt;($B$2-$B$1)*12,"",IF(MOD(A301,12)=0,B300+1,B300))</f>
        <v>51</v>
      </c>
      <c r="C301" s="1">
        <f>+IF(A301="","",G300)</f>
        <v>224115.17866949819</v>
      </c>
      <c r="D301" s="2">
        <f>+IF(A301="","",$B$4)</f>
        <v>214</v>
      </c>
      <c r="E301" s="2">
        <f>+IF(A301="","",(D300)*($B$3/12))</f>
        <v>1.605</v>
      </c>
      <c r="F301" s="2">
        <f>+IF(A301="","",($B$3/12)*C301)</f>
        <v>1680.8638400212362</v>
      </c>
      <c r="G301" s="1">
        <f>+IF(A301="","",SUM(C301:F301))</f>
        <v>226011.64750951942</v>
      </c>
    </row>
    <row r="302" spans="1:7" x14ac:dyDescent="0.3">
      <c r="A302">
        <f>+IFERROR(IF(A301+1&gt;($B$2-$B$1)*12,"",A301+1),"")</f>
        <v>293</v>
      </c>
      <c r="B302">
        <f>+IF(A302&gt;($B$2-$B$1)*12,"",IF(MOD(A302,12)=0,B301+1,B301))</f>
        <v>51</v>
      </c>
      <c r="C302" s="1">
        <f>+IF(A302="","",G301)</f>
        <v>226011.64750951942</v>
      </c>
      <c r="D302" s="2">
        <f>+IF(A302="","",$B$4)</f>
        <v>214</v>
      </c>
      <c r="E302" s="2">
        <f>+IF(A302="","",(D301)*($B$3/12))</f>
        <v>1.605</v>
      </c>
      <c r="F302" s="2">
        <f>+IF(A302="","",($B$3/12)*C302)</f>
        <v>1695.0873563213956</v>
      </c>
      <c r="G302" s="1">
        <f>+IF(A302="","",SUM(C302:F302))</f>
        <v>227922.33986584083</v>
      </c>
    </row>
    <row r="303" spans="1:7" x14ac:dyDescent="0.3">
      <c r="A303">
        <f>+IFERROR(IF(A302+1&gt;($B$2-$B$1)*12,"",A302+1),"")</f>
        <v>294</v>
      </c>
      <c r="B303">
        <f>+IF(A303&gt;($B$2-$B$1)*12,"",IF(MOD(A303,12)=0,B302+1,B302))</f>
        <v>51</v>
      </c>
      <c r="C303" s="1">
        <f>+IF(A303="","",G302)</f>
        <v>227922.33986584083</v>
      </c>
      <c r="D303" s="2">
        <f>+IF(A303="","",$B$4)</f>
        <v>214</v>
      </c>
      <c r="E303" s="2">
        <f>+IF(A303="","",(D302)*($B$3/12))</f>
        <v>1.605</v>
      </c>
      <c r="F303" s="2">
        <f>+IF(A303="","",($B$3/12)*C303)</f>
        <v>1709.4175489938061</v>
      </c>
      <c r="G303" s="1">
        <f>+IF(A303="","",SUM(C303:F303))</f>
        <v>229847.36241483464</v>
      </c>
    </row>
    <row r="304" spans="1:7" x14ac:dyDescent="0.3">
      <c r="A304">
        <f>+IFERROR(IF(A303+1&gt;($B$2-$B$1)*12,"",A303+1),"")</f>
        <v>295</v>
      </c>
      <c r="B304">
        <f>+IF(A304&gt;($B$2-$B$1)*12,"",IF(MOD(A304,12)=0,B303+1,B303))</f>
        <v>51</v>
      </c>
      <c r="C304" s="1">
        <f>+IF(A304="","",G303)</f>
        <v>229847.36241483464</v>
      </c>
      <c r="D304" s="2">
        <f>+IF(A304="","",$B$4)</f>
        <v>214</v>
      </c>
      <c r="E304" s="2">
        <f>+IF(A304="","",(D303)*($B$3/12))</f>
        <v>1.605</v>
      </c>
      <c r="F304" s="2">
        <f>+IF(A304="","",($B$3/12)*C304)</f>
        <v>1723.8552181112598</v>
      </c>
      <c r="G304" s="1">
        <f>+IF(A304="","",SUM(C304:F304))</f>
        <v>231786.8226329459</v>
      </c>
    </row>
    <row r="305" spans="1:7" x14ac:dyDescent="0.3">
      <c r="A305">
        <f>+IFERROR(IF(A304+1&gt;($B$2-$B$1)*12,"",A304+1),"")</f>
        <v>296</v>
      </c>
      <c r="B305">
        <f>+IF(A305&gt;($B$2-$B$1)*12,"",IF(MOD(A305,12)=0,B304+1,B304))</f>
        <v>51</v>
      </c>
      <c r="C305" s="1">
        <f>+IF(A305="","",G304)</f>
        <v>231786.8226329459</v>
      </c>
      <c r="D305" s="2">
        <f>+IF(A305="","",$B$4)</f>
        <v>214</v>
      </c>
      <c r="E305" s="2">
        <f>+IF(A305="","",(D304)*($B$3/12))</f>
        <v>1.605</v>
      </c>
      <c r="F305" s="2">
        <f>+IF(A305="","",($B$3/12)*C305)</f>
        <v>1738.4011697470942</v>
      </c>
      <c r="G305" s="1">
        <f>+IF(A305="","",SUM(C305:F305))</f>
        <v>233740.82880269299</v>
      </c>
    </row>
    <row r="306" spans="1:7" x14ac:dyDescent="0.3">
      <c r="A306">
        <f>+IFERROR(IF(A305+1&gt;($B$2-$B$1)*12,"",A305+1),"")</f>
        <v>297</v>
      </c>
      <c r="B306">
        <f>+IF(A306&gt;($B$2-$B$1)*12,"",IF(MOD(A306,12)=0,B305+1,B305))</f>
        <v>51</v>
      </c>
      <c r="C306" s="1">
        <f>+IF(A306="","",G305)</f>
        <v>233740.82880269299</v>
      </c>
      <c r="D306" s="2">
        <f>+IF(A306="","",$B$4)</f>
        <v>214</v>
      </c>
      <c r="E306" s="2">
        <f>+IF(A306="","",(D305)*($B$3/12))</f>
        <v>1.605</v>
      </c>
      <c r="F306" s="2">
        <f>+IF(A306="","",($B$3/12)*C306)</f>
        <v>1753.0562160201973</v>
      </c>
      <c r="G306" s="1">
        <f>+IF(A306="","",SUM(C306:F306))</f>
        <v>235709.4900187132</v>
      </c>
    </row>
    <row r="307" spans="1:7" x14ac:dyDescent="0.3">
      <c r="A307">
        <f>+IFERROR(IF(A306+1&gt;($B$2-$B$1)*12,"",A306+1),"")</f>
        <v>298</v>
      </c>
      <c r="B307">
        <f>+IF(A307&gt;($B$2-$B$1)*12,"",IF(MOD(A307,12)=0,B306+1,B306))</f>
        <v>51</v>
      </c>
      <c r="C307" s="1">
        <f>+IF(A307="","",G306)</f>
        <v>235709.4900187132</v>
      </c>
      <c r="D307" s="2">
        <f>+IF(A307="","",$B$4)</f>
        <v>214</v>
      </c>
      <c r="E307" s="2">
        <f>+IF(A307="","",(D306)*($B$3/12))</f>
        <v>1.605</v>
      </c>
      <c r="F307" s="2">
        <f>+IF(A307="","",($B$3/12)*C307)</f>
        <v>1767.8211751403489</v>
      </c>
      <c r="G307" s="1">
        <f>+IF(A307="","",SUM(C307:F307))</f>
        <v>237692.91619385357</v>
      </c>
    </row>
    <row r="308" spans="1:7" x14ac:dyDescent="0.3">
      <c r="A308">
        <f>+IFERROR(IF(A307+1&gt;($B$2-$B$1)*12,"",A307+1),"")</f>
        <v>299</v>
      </c>
      <c r="B308">
        <f>+IF(A308&gt;($B$2-$B$1)*12,"",IF(MOD(A308,12)=0,B307+1,B307))</f>
        <v>51</v>
      </c>
      <c r="C308" s="1">
        <f>+IF(A308="","",G307)</f>
        <v>237692.91619385357</v>
      </c>
      <c r="D308" s="2">
        <f>+IF(A308="","",$B$4)</f>
        <v>214</v>
      </c>
      <c r="E308" s="2">
        <f>+IF(A308="","",(D307)*($B$3/12))</f>
        <v>1.605</v>
      </c>
      <c r="F308" s="2">
        <f>+IF(A308="","",($B$3/12)*C308)</f>
        <v>1782.6968714539016</v>
      </c>
      <c r="G308" s="1">
        <f>+IF(A308="","",SUM(C308:F308))</f>
        <v>239691.21806530748</v>
      </c>
    </row>
    <row r="309" spans="1:7" x14ac:dyDescent="0.3">
      <c r="A309">
        <f>+IFERROR(IF(A308+1&gt;($B$2-$B$1)*12,"",A308+1),"")</f>
        <v>300</v>
      </c>
      <c r="B309">
        <f>+IF(A309&gt;($B$2-$B$1)*12,"",IF(MOD(A309,12)=0,B308+1,B308))</f>
        <v>52</v>
      </c>
      <c r="C309" s="1">
        <f>+IF(A309="","",G308)</f>
        <v>239691.21806530748</v>
      </c>
      <c r="D309" s="2">
        <f>+IF(A309="","",$B$4)</f>
        <v>214</v>
      </c>
      <c r="E309" s="2">
        <f>+IF(A309="","",(D308)*($B$3/12))</f>
        <v>1.605</v>
      </c>
      <c r="F309" s="2">
        <f>+IF(A309="","",($B$3/12)*C309)</f>
        <v>1797.6841354898061</v>
      </c>
      <c r="G309" s="1">
        <f>+IF(A309="","",SUM(C309:F309))</f>
        <v>241704.50720079729</v>
      </c>
    </row>
    <row r="310" spans="1:7" x14ac:dyDescent="0.3">
      <c r="A310">
        <f>+IFERROR(IF(A309+1&gt;($B$2-$B$1)*12,"",A309+1),"")</f>
        <v>301</v>
      </c>
      <c r="B310">
        <f>+IF(A310&gt;($B$2-$B$1)*12,"",IF(MOD(A310,12)=0,B309+1,B309))</f>
        <v>52</v>
      </c>
      <c r="C310" s="1">
        <f>+IF(A310="","",G309)</f>
        <v>241704.50720079729</v>
      </c>
      <c r="D310" s="2">
        <f>+IF(A310="","",$B$4)</f>
        <v>214</v>
      </c>
      <c r="E310" s="2">
        <f>+IF(A310="","",(D309)*($B$3/12))</f>
        <v>1.605</v>
      </c>
      <c r="F310" s="2">
        <f>+IF(A310="","",($B$3/12)*C310)</f>
        <v>1812.7838040059796</v>
      </c>
      <c r="G310" s="1">
        <f>+IF(A310="","",SUM(C310:F310))</f>
        <v>243732.89600480327</v>
      </c>
    </row>
    <row r="311" spans="1:7" x14ac:dyDescent="0.3">
      <c r="A311">
        <f>+IFERROR(IF(A310+1&gt;($B$2-$B$1)*12,"",A310+1),"")</f>
        <v>302</v>
      </c>
      <c r="B311">
        <f>+IF(A311&gt;($B$2-$B$1)*12,"",IF(MOD(A311,12)=0,B310+1,B310))</f>
        <v>52</v>
      </c>
      <c r="C311" s="1">
        <f>+IF(A311="","",G310)</f>
        <v>243732.89600480327</v>
      </c>
      <c r="D311" s="2">
        <f>+IF(A311="","",$B$4)</f>
        <v>214</v>
      </c>
      <c r="E311" s="2">
        <f>+IF(A311="","",(D310)*($B$3/12))</f>
        <v>1.605</v>
      </c>
      <c r="F311" s="2">
        <f>+IF(A311="","",($B$3/12)*C311)</f>
        <v>1827.9967200360245</v>
      </c>
      <c r="G311" s="1">
        <f>+IF(A311="","",SUM(C311:F311))</f>
        <v>245776.49772483931</v>
      </c>
    </row>
    <row r="312" spans="1:7" x14ac:dyDescent="0.3">
      <c r="A312">
        <f>+IFERROR(IF(A311+1&gt;($B$2-$B$1)*12,"",A311+1),"")</f>
        <v>303</v>
      </c>
      <c r="B312">
        <f>+IF(A312&gt;($B$2-$B$1)*12,"",IF(MOD(A312,12)=0,B311+1,B311))</f>
        <v>52</v>
      </c>
      <c r="C312" s="1">
        <f>+IF(A312="","",G311)</f>
        <v>245776.49772483931</v>
      </c>
      <c r="D312" s="2">
        <f>+IF(A312="","",$B$4)</f>
        <v>214</v>
      </c>
      <c r="E312" s="2">
        <f>+IF(A312="","",(D311)*($B$3/12))</f>
        <v>1.605</v>
      </c>
      <c r="F312" s="2">
        <f>+IF(A312="","",($B$3/12)*C312)</f>
        <v>1843.3237329362948</v>
      </c>
      <c r="G312" s="1">
        <f>+IF(A312="","",SUM(C312:F312))</f>
        <v>247835.42645777561</v>
      </c>
    </row>
    <row r="313" spans="1:7" x14ac:dyDescent="0.3">
      <c r="A313">
        <f>+IFERROR(IF(A312+1&gt;($B$2-$B$1)*12,"",A312+1),"")</f>
        <v>304</v>
      </c>
      <c r="B313">
        <f>+IF(A313&gt;($B$2-$B$1)*12,"",IF(MOD(A313,12)=0,B312+1,B312))</f>
        <v>52</v>
      </c>
      <c r="C313" s="1">
        <f>+IF(A313="","",G312)</f>
        <v>247835.42645777561</v>
      </c>
      <c r="D313" s="2">
        <f>+IF(A313="","",$B$4)</f>
        <v>214</v>
      </c>
      <c r="E313" s="2">
        <f>+IF(A313="","",(D312)*($B$3/12))</f>
        <v>1.605</v>
      </c>
      <c r="F313" s="2">
        <f>+IF(A313="","",($B$3/12)*C313)</f>
        <v>1858.7656984333171</v>
      </c>
      <c r="G313" s="1">
        <f>+IF(A313="","",SUM(C313:F313))</f>
        <v>249909.79715620895</v>
      </c>
    </row>
    <row r="314" spans="1:7" x14ac:dyDescent="0.3">
      <c r="A314">
        <f>+IFERROR(IF(A313+1&gt;($B$2-$B$1)*12,"",A313+1),"")</f>
        <v>305</v>
      </c>
      <c r="B314">
        <f>+IF(A314&gt;($B$2-$B$1)*12,"",IF(MOD(A314,12)=0,B313+1,B313))</f>
        <v>52</v>
      </c>
      <c r="C314" s="1">
        <f>+IF(A314="","",G313)</f>
        <v>249909.79715620895</v>
      </c>
      <c r="D314" s="2">
        <f>+IF(A314="","",$B$4)</f>
        <v>214</v>
      </c>
      <c r="E314" s="2">
        <f>+IF(A314="","",(D313)*($B$3/12))</f>
        <v>1.605</v>
      </c>
      <c r="F314" s="2">
        <f>+IF(A314="","",($B$3/12)*C314)</f>
        <v>1874.323478671567</v>
      </c>
      <c r="G314" s="1">
        <f>+IF(A314="","",SUM(C314:F314))</f>
        <v>251999.72563488054</v>
      </c>
    </row>
    <row r="315" spans="1:7" x14ac:dyDescent="0.3">
      <c r="A315">
        <f>+IFERROR(IF(A314+1&gt;($B$2-$B$1)*12,"",A314+1),"")</f>
        <v>306</v>
      </c>
      <c r="B315">
        <f>+IF(A315&gt;($B$2-$B$1)*12,"",IF(MOD(A315,12)=0,B314+1,B314))</f>
        <v>52</v>
      </c>
      <c r="C315" s="1">
        <f>+IF(A315="","",G314)</f>
        <v>251999.72563488054</v>
      </c>
      <c r="D315" s="2">
        <f>+IF(A315="","",$B$4)</f>
        <v>214</v>
      </c>
      <c r="E315" s="2">
        <f>+IF(A315="","",(D314)*($B$3/12))</f>
        <v>1.605</v>
      </c>
      <c r="F315" s="2">
        <f>+IF(A315="","",($B$3/12)*C315)</f>
        <v>1889.9979422616041</v>
      </c>
      <c r="G315" s="1">
        <f>+IF(A315="","",SUM(C315:F315))</f>
        <v>254105.32857714215</v>
      </c>
    </row>
    <row r="316" spans="1:7" x14ac:dyDescent="0.3">
      <c r="A316">
        <f>+IFERROR(IF(A315+1&gt;($B$2-$B$1)*12,"",A315+1),"")</f>
        <v>307</v>
      </c>
      <c r="B316">
        <f>+IF(A316&gt;($B$2-$B$1)*12,"",IF(MOD(A316,12)=0,B315+1,B315))</f>
        <v>52</v>
      </c>
      <c r="C316" s="1">
        <f>+IF(A316="","",G315)</f>
        <v>254105.32857714215</v>
      </c>
      <c r="D316" s="2">
        <f>+IF(A316="","",$B$4)</f>
        <v>214</v>
      </c>
      <c r="E316" s="2">
        <f>+IF(A316="","",(D315)*($B$3/12))</f>
        <v>1.605</v>
      </c>
      <c r="F316" s="2">
        <f>+IF(A316="","",($B$3/12)*C316)</f>
        <v>1905.7899643285662</v>
      </c>
      <c r="G316" s="1">
        <f>+IF(A316="","",SUM(C316:F316))</f>
        <v>256226.72354147074</v>
      </c>
    </row>
    <row r="317" spans="1:7" x14ac:dyDescent="0.3">
      <c r="A317">
        <f>+IFERROR(IF(A316+1&gt;($B$2-$B$1)*12,"",A316+1),"")</f>
        <v>308</v>
      </c>
      <c r="B317">
        <f>+IF(A317&gt;($B$2-$B$1)*12,"",IF(MOD(A317,12)=0,B316+1,B316))</f>
        <v>52</v>
      </c>
      <c r="C317" s="1">
        <f>+IF(A317="","",G316)</f>
        <v>256226.72354147074</v>
      </c>
      <c r="D317" s="2">
        <f>+IF(A317="","",$B$4)</f>
        <v>214</v>
      </c>
      <c r="E317" s="2">
        <f>+IF(A317="","",(D316)*($B$3/12))</f>
        <v>1.605</v>
      </c>
      <c r="F317" s="2">
        <f>+IF(A317="","",($B$3/12)*C317)</f>
        <v>1921.7004265610306</v>
      </c>
      <c r="G317" s="1">
        <f>+IF(A317="","",SUM(C317:F317))</f>
        <v>258364.02896803178</v>
      </c>
    </row>
    <row r="318" spans="1:7" x14ac:dyDescent="0.3">
      <c r="A318">
        <f>+IFERROR(IF(A317+1&gt;($B$2-$B$1)*12,"",A317+1),"")</f>
        <v>309</v>
      </c>
      <c r="B318">
        <f>+IF(A318&gt;($B$2-$B$1)*12,"",IF(MOD(A318,12)=0,B317+1,B317))</f>
        <v>52</v>
      </c>
      <c r="C318" s="1">
        <f>+IF(A318="","",G317)</f>
        <v>258364.02896803178</v>
      </c>
      <c r="D318" s="2">
        <f>+IF(A318="","",$B$4)</f>
        <v>214</v>
      </c>
      <c r="E318" s="2">
        <f>+IF(A318="","",(D317)*($B$3/12))</f>
        <v>1.605</v>
      </c>
      <c r="F318" s="2">
        <f>+IF(A318="","",($B$3/12)*C318)</f>
        <v>1937.7302172602383</v>
      </c>
      <c r="G318" s="1">
        <f>+IF(A318="","",SUM(C318:F318))</f>
        <v>260517.36418529204</v>
      </c>
    </row>
    <row r="319" spans="1:7" x14ac:dyDescent="0.3">
      <c r="A319">
        <f>+IFERROR(IF(A318+1&gt;($B$2-$B$1)*12,"",A318+1),"")</f>
        <v>310</v>
      </c>
      <c r="B319">
        <f>+IF(A319&gt;($B$2-$B$1)*12,"",IF(MOD(A319,12)=0,B318+1,B318))</f>
        <v>52</v>
      </c>
      <c r="C319" s="1">
        <f>+IF(A319="","",G318)</f>
        <v>260517.36418529204</v>
      </c>
      <c r="D319" s="2">
        <f>+IF(A319="","",$B$4)</f>
        <v>214</v>
      </c>
      <c r="E319" s="2">
        <f>+IF(A319="","",(D318)*($B$3/12))</f>
        <v>1.605</v>
      </c>
      <c r="F319" s="2">
        <f>+IF(A319="","",($B$3/12)*C319)</f>
        <v>1953.8802313896902</v>
      </c>
      <c r="G319" s="1">
        <f>+IF(A319="","",SUM(C319:F319))</f>
        <v>262686.84941668174</v>
      </c>
    </row>
    <row r="320" spans="1:7" x14ac:dyDescent="0.3">
      <c r="A320">
        <f>+IFERROR(IF(A319+1&gt;($B$2-$B$1)*12,"",A319+1),"")</f>
        <v>311</v>
      </c>
      <c r="B320">
        <f>+IF(A320&gt;($B$2-$B$1)*12,"",IF(MOD(A320,12)=0,B319+1,B319))</f>
        <v>52</v>
      </c>
      <c r="C320" s="1">
        <f>+IF(A320="","",G319)</f>
        <v>262686.84941668174</v>
      </c>
      <c r="D320" s="2">
        <f>+IF(A320="","",$B$4)</f>
        <v>214</v>
      </c>
      <c r="E320" s="2">
        <f>+IF(A320="","",(D319)*($B$3/12))</f>
        <v>1.605</v>
      </c>
      <c r="F320" s="2">
        <f>+IF(A320="","",($B$3/12)*C320)</f>
        <v>1970.151370625113</v>
      </c>
      <c r="G320" s="1">
        <f>+IF(A320="","",SUM(C320:F320))</f>
        <v>264872.60578730685</v>
      </c>
    </row>
    <row r="321" spans="1:7" x14ac:dyDescent="0.3">
      <c r="A321">
        <f>+IFERROR(IF(A320+1&gt;($B$2-$B$1)*12,"",A320+1),"")</f>
        <v>312</v>
      </c>
      <c r="B321">
        <f>+IF(A321&gt;($B$2-$B$1)*12,"",IF(MOD(A321,12)=0,B320+1,B320))</f>
        <v>53</v>
      </c>
      <c r="C321" s="1">
        <f>+IF(A321="","",G320)</f>
        <v>264872.60578730685</v>
      </c>
      <c r="D321" s="2">
        <f>+IF(A321="","",$B$4)</f>
        <v>214</v>
      </c>
      <c r="E321" s="2">
        <f>+IF(A321="","",(D320)*($B$3/12))</f>
        <v>1.605</v>
      </c>
      <c r="F321" s="2">
        <f>+IF(A321="","",($B$3/12)*C321)</f>
        <v>1986.5445434048013</v>
      </c>
      <c r="G321" s="1">
        <f>+IF(A321="","",SUM(C321:F321))</f>
        <v>267074.7553307116</v>
      </c>
    </row>
    <row r="322" spans="1:7" x14ac:dyDescent="0.3">
      <c r="A322">
        <f>+IFERROR(IF(A321+1&gt;($B$2-$B$1)*12,"",A321+1),"")</f>
        <v>313</v>
      </c>
      <c r="B322">
        <f>+IF(A322&gt;($B$2-$B$1)*12,"",IF(MOD(A322,12)=0,B321+1,B321))</f>
        <v>53</v>
      </c>
      <c r="C322" s="1">
        <f>+IF(A322="","",G321)</f>
        <v>267074.7553307116</v>
      </c>
      <c r="D322" s="2">
        <f>+IF(A322="","",$B$4)</f>
        <v>214</v>
      </c>
      <c r="E322" s="2">
        <f>+IF(A322="","",(D321)*($B$3/12))</f>
        <v>1.605</v>
      </c>
      <c r="F322" s="2">
        <f>+IF(A322="","",($B$3/12)*C322)</f>
        <v>2003.0606649803369</v>
      </c>
      <c r="G322" s="1">
        <f>+IF(A322="","",SUM(C322:F322))</f>
        <v>269293.42099569191</v>
      </c>
    </row>
    <row r="323" spans="1:7" x14ac:dyDescent="0.3">
      <c r="A323">
        <f>+IFERROR(IF(A322+1&gt;($B$2-$B$1)*12,"",A322+1),"")</f>
        <v>314</v>
      </c>
      <c r="B323">
        <f>+IF(A323&gt;($B$2-$B$1)*12,"",IF(MOD(A323,12)=0,B322+1,B322))</f>
        <v>53</v>
      </c>
      <c r="C323" s="1">
        <f>+IF(A323="","",G322)</f>
        <v>269293.42099569191</v>
      </c>
      <c r="D323" s="2">
        <f>+IF(A323="","",$B$4)</f>
        <v>214</v>
      </c>
      <c r="E323" s="2">
        <f>+IF(A323="","",(D322)*($B$3/12))</f>
        <v>1.605</v>
      </c>
      <c r="F323" s="2">
        <f>+IF(A323="","",($B$3/12)*C323)</f>
        <v>2019.7006574676893</v>
      </c>
      <c r="G323" s="1">
        <f>+IF(A323="","",SUM(C323:F323))</f>
        <v>271528.7266531596</v>
      </c>
    </row>
    <row r="324" spans="1:7" x14ac:dyDescent="0.3">
      <c r="A324">
        <f>+IFERROR(IF(A323+1&gt;($B$2-$B$1)*12,"",A323+1),"")</f>
        <v>315</v>
      </c>
      <c r="B324">
        <f>+IF(A324&gt;($B$2-$B$1)*12,"",IF(MOD(A324,12)=0,B323+1,B323))</f>
        <v>53</v>
      </c>
      <c r="C324" s="1">
        <f>+IF(A324="","",G323)</f>
        <v>271528.7266531596</v>
      </c>
      <c r="D324" s="2">
        <f>+IF(A324="","",$B$4)</f>
        <v>214</v>
      </c>
      <c r="E324" s="2">
        <f>+IF(A324="","",(D323)*($B$3/12))</f>
        <v>1.605</v>
      </c>
      <c r="F324" s="2">
        <f>+IF(A324="","",($B$3/12)*C324)</f>
        <v>2036.465449898697</v>
      </c>
      <c r="G324" s="1">
        <f>+IF(A324="","",SUM(C324:F324))</f>
        <v>273780.79710305826</v>
      </c>
    </row>
    <row r="325" spans="1:7" x14ac:dyDescent="0.3">
      <c r="A325">
        <f>+IFERROR(IF(A324+1&gt;($B$2-$B$1)*12,"",A324+1),"")</f>
        <v>316</v>
      </c>
      <c r="B325">
        <f>+IF(A325&gt;($B$2-$B$1)*12,"",IF(MOD(A325,12)=0,B324+1,B324))</f>
        <v>53</v>
      </c>
      <c r="C325" s="1">
        <f>+IF(A325="","",G324)</f>
        <v>273780.79710305826</v>
      </c>
      <c r="D325" s="2">
        <f>+IF(A325="","",$B$4)</f>
        <v>214</v>
      </c>
      <c r="E325" s="2">
        <f>+IF(A325="","",(D324)*($B$3/12))</f>
        <v>1.605</v>
      </c>
      <c r="F325" s="2">
        <f>+IF(A325="","",($B$3/12)*C325)</f>
        <v>2053.3559782729367</v>
      </c>
      <c r="G325" s="1">
        <f>+IF(A325="","",SUM(C325:F325))</f>
        <v>276049.75808133115</v>
      </c>
    </row>
    <row r="326" spans="1:7" x14ac:dyDescent="0.3">
      <c r="A326">
        <f>+IFERROR(IF(A325+1&gt;($B$2-$B$1)*12,"",A325+1),"")</f>
        <v>317</v>
      </c>
      <c r="B326">
        <f>+IF(A326&gt;($B$2-$B$1)*12,"",IF(MOD(A326,12)=0,B325+1,B325))</f>
        <v>53</v>
      </c>
      <c r="C326" s="1">
        <f>+IF(A326="","",G325)</f>
        <v>276049.75808133115</v>
      </c>
      <c r="D326" s="2">
        <f>+IF(A326="","",$B$4)</f>
        <v>214</v>
      </c>
      <c r="E326" s="2">
        <f>+IF(A326="","",(D325)*($B$3/12))</f>
        <v>1.605</v>
      </c>
      <c r="F326" s="2">
        <f>+IF(A326="","",($B$3/12)*C326)</f>
        <v>2070.3731856099835</v>
      </c>
      <c r="G326" s="1">
        <f>+IF(A326="","",SUM(C326:F326))</f>
        <v>278335.73626694112</v>
      </c>
    </row>
    <row r="327" spans="1:7" x14ac:dyDescent="0.3">
      <c r="A327">
        <f>+IFERROR(IF(A326+1&gt;($B$2-$B$1)*12,"",A326+1),"")</f>
        <v>318</v>
      </c>
      <c r="B327">
        <f>+IF(A327&gt;($B$2-$B$1)*12,"",IF(MOD(A327,12)=0,B326+1,B326))</f>
        <v>53</v>
      </c>
      <c r="C327" s="1">
        <f>+IF(A327="","",G326)</f>
        <v>278335.73626694112</v>
      </c>
      <c r="D327" s="2">
        <f>+IF(A327="","",$B$4)</f>
        <v>214</v>
      </c>
      <c r="E327" s="2">
        <f>+IF(A327="","",(D326)*($B$3/12))</f>
        <v>1.605</v>
      </c>
      <c r="F327" s="2">
        <f>+IF(A327="","",($B$3/12)*C327)</f>
        <v>2087.5180220020584</v>
      </c>
      <c r="G327" s="1">
        <f>+IF(A327="","",SUM(C327:F327))</f>
        <v>280638.85928894317</v>
      </c>
    </row>
    <row r="328" spans="1:7" x14ac:dyDescent="0.3">
      <c r="A328">
        <f>+IFERROR(IF(A327+1&gt;($B$2-$B$1)*12,"",A327+1),"")</f>
        <v>319</v>
      </c>
      <c r="B328">
        <f>+IF(A328&gt;($B$2-$B$1)*12,"",IF(MOD(A328,12)=0,B327+1,B327))</f>
        <v>53</v>
      </c>
      <c r="C328" s="1">
        <f>+IF(A328="","",G327)</f>
        <v>280638.85928894317</v>
      </c>
      <c r="D328" s="2">
        <f>+IF(A328="","",$B$4)</f>
        <v>214</v>
      </c>
      <c r="E328" s="2">
        <f>+IF(A328="","",(D327)*($B$3/12))</f>
        <v>1.605</v>
      </c>
      <c r="F328" s="2">
        <f>+IF(A328="","",($B$3/12)*C328)</f>
        <v>2104.7914446670738</v>
      </c>
      <c r="G328" s="1">
        <f>+IF(A328="","",SUM(C328:F328))</f>
        <v>282959.25573361025</v>
      </c>
    </row>
    <row r="329" spans="1:7" x14ac:dyDescent="0.3">
      <c r="A329">
        <f>+IFERROR(IF(A328+1&gt;($B$2-$B$1)*12,"",A328+1),"")</f>
        <v>320</v>
      </c>
      <c r="B329">
        <f>+IF(A329&gt;($B$2-$B$1)*12,"",IF(MOD(A329,12)=0,B328+1,B328))</f>
        <v>53</v>
      </c>
      <c r="C329" s="1">
        <f>+IF(A329="","",G328)</f>
        <v>282959.25573361025</v>
      </c>
      <c r="D329" s="2">
        <f>+IF(A329="","",$B$4)</f>
        <v>214</v>
      </c>
      <c r="E329" s="2">
        <f>+IF(A329="","",(D328)*($B$3/12))</f>
        <v>1.605</v>
      </c>
      <c r="F329" s="2">
        <f>+IF(A329="","",($B$3/12)*C329)</f>
        <v>2122.1944180020769</v>
      </c>
      <c r="G329" s="1">
        <f>+IF(A329="","",SUM(C329:F329))</f>
        <v>285297.05515161232</v>
      </c>
    </row>
    <row r="330" spans="1:7" x14ac:dyDescent="0.3">
      <c r="A330">
        <f>+IFERROR(IF(A329+1&gt;($B$2-$B$1)*12,"",A329+1),"")</f>
        <v>321</v>
      </c>
      <c r="B330">
        <f>+IF(A330&gt;($B$2-$B$1)*12,"",IF(MOD(A330,12)=0,B329+1,B329))</f>
        <v>53</v>
      </c>
      <c r="C330" s="1">
        <f>+IF(A330="","",G329)</f>
        <v>285297.05515161232</v>
      </c>
      <c r="D330" s="2">
        <f>+IF(A330="","",$B$4)</f>
        <v>214</v>
      </c>
      <c r="E330" s="2">
        <f>+IF(A330="","",(D329)*($B$3/12))</f>
        <v>1.605</v>
      </c>
      <c r="F330" s="2">
        <f>+IF(A330="","",($B$3/12)*C330)</f>
        <v>2139.7279136370926</v>
      </c>
      <c r="G330" s="1">
        <f>+IF(A330="","",SUM(C330:F330))</f>
        <v>287652.38806524943</v>
      </c>
    </row>
    <row r="331" spans="1:7" x14ac:dyDescent="0.3">
      <c r="A331">
        <f>+IFERROR(IF(A330+1&gt;($B$2-$B$1)*12,"",A330+1),"")</f>
        <v>322</v>
      </c>
      <c r="B331">
        <f>+IF(A331&gt;($B$2-$B$1)*12,"",IF(MOD(A331,12)=0,B330+1,B330))</f>
        <v>53</v>
      </c>
      <c r="C331" s="1">
        <f>+IF(A331="","",G330)</f>
        <v>287652.38806524943</v>
      </c>
      <c r="D331" s="2">
        <f>+IF(A331="","",$B$4)</f>
        <v>214</v>
      </c>
      <c r="E331" s="2">
        <f>+IF(A331="","",(D330)*($B$3/12))</f>
        <v>1.605</v>
      </c>
      <c r="F331" s="2">
        <f>+IF(A331="","",($B$3/12)*C331)</f>
        <v>2157.3929104893705</v>
      </c>
      <c r="G331" s="1">
        <f>+IF(A331="","",SUM(C331:F331))</f>
        <v>290025.38597573875</v>
      </c>
    </row>
    <row r="332" spans="1:7" x14ac:dyDescent="0.3">
      <c r="A332">
        <f>+IFERROR(IF(A331+1&gt;($B$2-$B$1)*12,"",A331+1),"")</f>
        <v>323</v>
      </c>
      <c r="B332">
        <f>+IF(A332&gt;($B$2-$B$1)*12,"",IF(MOD(A332,12)=0,B331+1,B331))</f>
        <v>53</v>
      </c>
      <c r="C332" s="1">
        <f>+IF(A332="","",G331)</f>
        <v>290025.38597573875</v>
      </c>
      <c r="D332" s="2">
        <f>+IF(A332="","",$B$4)</f>
        <v>214</v>
      </c>
      <c r="E332" s="2">
        <f>+IF(A332="","",(D331)*($B$3/12))</f>
        <v>1.605</v>
      </c>
      <c r="F332" s="2">
        <f>+IF(A332="","",($B$3/12)*C332)</f>
        <v>2175.1903948180407</v>
      </c>
      <c r="G332" s="1">
        <f>+IF(A332="","",SUM(C332:F332))</f>
        <v>292416.18137055676</v>
      </c>
    </row>
    <row r="333" spans="1:7" x14ac:dyDescent="0.3">
      <c r="A333">
        <f>+IFERROR(IF(A332+1&gt;($B$2-$B$1)*12,"",A332+1),"")</f>
        <v>324</v>
      </c>
      <c r="B333">
        <f>+IF(A333&gt;($B$2-$B$1)*12,"",IF(MOD(A333,12)=0,B332+1,B332))</f>
        <v>54</v>
      </c>
      <c r="C333" s="1">
        <f>+IF(A333="","",G332)</f>
        <v>292416.18137055676</v>
      </c>
      <c r="D333" s="2">
        <f>+IF(A333="","",$B$4)</f>
        <v>214</v>
      </c>
      <c r="E333" s="2">
        <f>+IF(A333="","",(D332)*($B$3/12))</f>
        <v>1.605</v>
      </c>
      <c r="F333" s="2">
        <f>+IF(A333="","",($B$3/12)*C333)</f>
        <v>2193.1213602791759</v>
      </c>
      <c r="G333" s="1">
        <f>+IF(A333="","",SUM(C333:F333))</f>
        <v>294824.9077308359</v>
      </c>
    </row>
    <row r="334" spans="1:7" x14ac:dyDescent="0.3">
      <c r="A334">
        <f>+IFERROR(IF(A333+1&gt;($B$2-$B$1)*12,"",A333+1),"")</f>
        <v>325</v>
      </c>
      <c r="B334">
        <f>+IF(A334&gt;($B$2-$B$1)*12,"",IF(MOD(A334,12)=0,B333+1,B333))</f>
        <v>54</v>
      </c>
      <c r="C334" s="1">
        <f>+IF(A334="","",G333)</f>
        <v>294824.9077308359</v>
      </c>
      <c r="D334" s="2">
        <f>+IF(A334="","",$B$4)</f>
        <v>214</v>
      </c>
      <c r="E334" s="2">
        <f>+IF(A334="","",(D333)*($B$3/12))</f>
        <v>1.605</v>
      </c>
      <c r="F334" s="2">
        <f>+IF(A334="","",($B$3/12)*C334)</f>
        <v>2211.1868079812693</v>
      </c>
      <c r="G334" s="1">
        <f>+IF(A334="","",SUM(C334:F334))</f>
        <v>297251.69953881716</v>
      </c>
    </row>
    <row r="335" spans="1:7" x14ac:dyDescent="0.3">
      <c r="A335">
        <f>+IFERROR(IF(A334+1&gt;($B$2-$B$1)*12,"",A334+1),"")</f>
        <v>326</v>
      </c>
      <c r="B335">
        <f>+IF(A335&gt;($B$2-$B$1)*12,"",IF(MOD(A335,12)=0,B334+1,B334))</f>
        <v>54</v>
      </c>
      <c r="C335" s="1">
        <f>+IF(A335="","",G334)</f>
        <v>297251.69953881716</v>
      </c>
      <c r="D335" s="2">
        <f>+IF(A335="","",$B$4)</f>
        <v>214</v>
      </c>
      <c r="E335" s="2">
        <f>+IF(A335="","",(D334)*($B$3/12))</f>
        <v>1.605</v>
      </c>
      <c r="F335" s="2">
        <f>+IF(A335="","",($B$3/12)*C335)</f>
        <v>2229.3877465411288</v>
      </c>
      <c r="G335" s="1">
        <f>+IF(A335="","",SUM(C335:F335))</f>
        <v>299696.69228535827</v>
      </c>
    </row>
    <row r="336" spans="1:7" x14ac:dyDescent="0.3">
      <c r="A336">
        <f>+IFERROR(IF(A335+1&gt;($B$2-$B$1)*12,"",A335+1),"")</f>
        <v>327</v>
      </c>
      <c r="B336">
        <f>+IF(A336&gt;($B$2-$B$1)*12,"",IF(MOD(A336,12)=0,B335+1,B335))</f>
        <v>54</v>
      </c>
      <c r="C336" s="1">
        <f>+IF(A336="","",G335)</f>
        <v>299696.69228535827</v>
      </c>
      <c r="D336" s="2">
        <f>+IF(A336="","",$B$4)</f>
        <v>214</v>
      </c>
      <c r="E336" s="2">
        <f>+IF(A336="","",(D335)*($B$3/12))</f>
        <v>1.605</v>
      </c>
      <c r="F336" s="2">
        <f>+IF(A336="","",($B$3/12)*C336)</f>
        <v>2247.7251921401871</v>
      </c>
      <c r="G336" s="1">
        <f>+IF(A336="","",SUM(C336:F336))</f>
        <v>302160.02247749845</v>
      </c>
    </row>
    <row r="337" spans="1:7" x14ac:dyDescent="0.3">
      <c r="A337">
        <f>+IFERROR(IF(A336+1&gt;($B$2-$B$1)*12,"",A336+1),"")</f>
        <v>328</v>
      </c>
      <c r="B337">
        <f>+IF(A337&gt;($B$2-$B$1)*12,"",IF(MOD(A337,12)=0,B336+1,B336))</f>
        <v>54</v>
      </c>
      <c r="C337" s="1">
        <f>+IF(A337="","",G336)</f>
        <v>302160.02247749845</v>
      </c>
      <c r="D337" s="2">
        <f>+IF(A337="","",$B$4)</f>
        <v>214</v>
      </c>
      <c r="E337" s="2">
        <f>+IF(A337="","",(D336)*($B$3/12))</f>
        <v>1.605</v>
      </c>
      <c r="F337" s="2">
        <f>+IF(A337="","",($B$3/12)*C337)</f>
        <v>2266.2001685812384</v>
      </c>
      <c r="G337" s="1">
        <f>+IF(A337="","",SUM(C337:F337))</f>
        <v>304641.82764607965</v>
      </c>
    </row>
    <row r="338" spans="1:7" x14ac:dyDescent="0.3">
      <c r="A338">
        <f>+IFERROR(IF(A337+1&gt;($B$2-$B$1)*12,"",A337+1),"")</f>
        <v>329</v>
      </c>
      <c r="B338">
        <f>+IF(A338&gt;($B$2-$B$1)*12,"",IF(MOD(A338,12)=0,B337+1,B337))</f>
        <v>54</v>
      </c>
      <c r="C338" s="1">
        <f>+IF(A338="","",G337)</f>
        <v>304641.82764607965</v>
      </c>
      <c r="D338" s="2">
        <f>+IF(A338="","",$B$4)</f>
        <v>214</v>
      </c>
      <c r="E338" s="2">
        <f>+IF(A338="","",(D337)*($B$3/12))</f>
        <v>1.605</v>
      </c>
      <c r="F338" s="2">
        <f>+IF(A338="","",($B$3/12)*C338)</f>
        <v>2284.8137073455973</v>
      </c>
      <c r="G338" s="1">
        <f>+IF(A338="","",SUM(C338:F338))</f>
        <v>307142.2463534252</v>
      </c>
    </row>
    <row r="339" spans="1:7" x14ac:dyDescent="0.3">
      <c r="A339">
        <f>+IFERROR(IF(A338+1&gt;($B$2-$B$1)*12,"",A338+1),"")</f>
        <v>330</v>
      </c>
      <c r="B339">
        <f>+IF(A339&gt;($B$2-$B$1)*12,"",IF(MOD(A339,12)=0,B338+1,B338))</f>
        <v>54</v>
      </c>
      <c r="C339" s="1">
        <f>+IF(A339="","",G338)</f>
        <v>307142.2463534252</v>
      </c>
      <c r="D339" s="2">
        <f>+IF(A339="","",$B$4)</f>
        <v>214</v>
      </c>
      <c r="E339" s="2">
        <f>+IF(A339="","",(D338)*($B$3/12))</f>
        <v>1.605</v>
      </c>
      <c r="F339" s="2">
        <f>+IF(A339="","",($B$3/12)*C339)</f>
        <v>2303.5668476506889</v>
      </c>
      <c r="G339" s="1">
        <f>+IF(A339="","",SUM(C339:F339))</f>
        <v>309661.41820107587</v>
      </c>
    </row>
    <row r="340" spans="1:7" x14ac:dyDescent="0.3">
      <c r="A340">
        <f>+IFERROR(IF(A339+1&gt;($B$2-$B$1)*12,"",A339+1),"")</f>
        <v>331</v>
      </c>
      <c r="B340">
        <f>+IF(A340&gt;($B$2-$B$1)*12,"",IF(MOD(A340,12)=0,B339+1,B339))</f>
        <v>54</v>
      </c>
      <c r="C340" s="1">
        <f>+IF(A340="","",G339)</f>
        <v>309661.41820107587</v>
      </c>
      <c r="D340" s="2">
        <f>+IF(A340="","",$B$4)</f>
        <v>214</v>
      </c>
      <c r="E340" s="2">
        <f>+IF(A340="","",(D339)*($B$3/12))</f>
        <v>1.605</v>
      </c>
      <c r="F340" s="2">
        <f>+IF(A340="","",($B$3/12)*C340)</f>
        <v>2322.460636508069</v>
      </c>
      <c r="G340" s="1">
        <f>+IF(A340="","",SUM(C340:F340))</f>
        <v>312199.48383758392</v>
      </c>
    </row>
    <row r="341" spans="1:7" x14ac:dyDescent="0.3">
      <c r="A341">
        <f>+IFERROR(IF(A340+1&gt;($B$2-$B$1)*12,"",A340+1),"")</f>
        <v>332</v>
      </c>
      <c r="B341">
        <f>+IF(A341&gt;($B$2-$B$1)*12,"",IF(MOD(A341,12)=0,B340+1,B340))</f>
        <v>54</v>
      </c>
      <c r="C341" s="1">
        <f>+IF(A341="","",G340)</f>
        <v>312199.48383758392</v>
      </c>
      <c r="D341" s="2">
        <f>+IF(A341="","",$B$4)</f>
        <v>214</v>
      </c>
      <c r="E341" s="2">
        <f>+IF(A341="","",(D340)*($B$3/12))</f>
        <v>1.605</v>
      </c>
      <c r="F341" s="2">
        <f>+IF(A341="","",($B$3/12)*C341)</f>
        <v>2341.4961287818792</v>
      </c>
      <c r="G341" s="1">
        <f>+IF(A341="","",SUM(C341:F341))</f>
        <v>314756.58496636577</v>
      </c>
    </row>
    <row r="342" spans="1:7" x14ac:dyDescent="0.3">
      <c r="A342">
        <f>+IFERROR(IF(A341+1&gt;($B$2-$B$1)*12,"",A341+1),"")</f>
        <v>333</v>
      </c>
      <c r="B342">
        <f>+IF(A342&gt;($B$2-$B$1)*12,"",IF(MOD(A342,12)=0,B341+1,B341))</f>
        <v>54</v>
      </c>
      <c r="C342" s="1">
        <f>+IF(A342="","",G341)</f>
        <v>314756.58496636577</v>
      </c>
      <c r="D342" s="2">
        <f>+IF(A342="","",$B$4)</f>
        <v>214</v>
      </c>
      <c r="E342" s="2">
        <f>+IF(A342="","",(D341)*($B$3/12))</f>
        <v>1.605</v>
      </c>
      <c r="F342" s="2">
        <f>+IF(A342="","",($B$3/12)*C342)</f>
        <v>2360.6743872477432</v>
      </c>
      <c r="G342" s="1">
        <f>+IF(A342="","",SUM(C342:F342))</f>
        <v>317332.86435361352</v>
      </c>
    </row>
    <row r="343" spans="1:7" x14ac:dyDescent="0.3">
      <c r="A343">
        <f>+IFERROR(IF(A342+1&gt;($B$2-$B$1)*12,"",A342+1),"")</f>
        <v>334</v>
      </c>
      <c r="B343">
        <f>+IF(A343&gt;($B$2-$B$1)*12,"",IF(MOD(A343,12)=0,B342+1,B342))</f>
        <v>54</v>
      </c>
      <c r="C343" s="1">
        <f>+IF(A343="","",G342)</f>
        <v>317332.86435361352</v>
      </c>
      <c r="D343" s="2">
        <f>+IF(A343="","",$B$4)</f>
        <v>214</v>
      </c>
      <c r="E343" s="2">
        <f>+IF(A343="","",(D342)*($B$3/12))</f>
        <v>1.605</v>
      </c>
      <c r="F343" s="2">
        <f>+IF(A343="","",($B$3/12)*C343)</f>
        <v>2379.9964826521013</v>
      </c>
      <c r="G343" s="1">
        <f>+IF(A343="","",SUM(C343:F343))</f>
        <v>319928.46583626559</v>
      </c>
    </row>
    <row r="344" spans="1:7" x14ac:dyDescent="0.3">
      <c r="A344">
        <f>+IFERROR(IF(A343+1&gt;($B$2-$B$1)*12,"",A343+1),"")</f>
        <v>335</v>
      </c>
      <c r="B344">
        <f>+IF(A344&gt;($B$2-$B$1)*12,"",IF(MOD(A344,12)=0,B343+1,B343))</f>
        <v>54</v>
      </c>
      <c r="C344" s="1">
        <f>+IF(A344="","",G343)</f>
        <v>319928.46583626559</v>
      </c>
      <c r="D344" s="2">
        <f>+IF(A344="","",$B$4)</f>
        <v>214</v>
      </c>
      <c r="E344" s="2">
        <f>+IF(A344="","",(D343)*($B$3/12))</f>
        <v>1.605</v>
      </c>
      <c r="F344" s="2">
        <f>+IF(A344="","",($B$3/12)*C344)</f>
        <v>2399.463493771992</v>
      </c>
      <c r="G344" s="1">
        <f>+IF(A344="","",SUM(C344:F344))</f>
        <v>322543.53433003754</v>
      </c>
    </row>
    <row r="345" spans="1:7" x14ac:dyDescent="0.3">
      <c r="A345">
        <f>+IFERROR(IF(A344+1&gt;($B$2-$B$1)*12,"",A344+1),"")</f>
        <v>336</v>
      </c>
      <c r="B345">
        <f>+IF(A345&gt;($B$2-$B$1)*12,"",IF(MOD(A345,12)=0,B344+1,B344))</f>
        <v>55</v>
      </c>
      <c r="C345" s="1">
        <f>+IF(A345="","",G344)</f>
        <v>322543.53433003754</v>
      </c>
      <c r="D345" s="2">
        <f>+IF(A345="","",$B$4)</f>
        <v>214</v>
      </c>
      <c r="E345" s="2">
        <f>+IF(A345="","",(D344)*($B$3/12))</f>
        <v>1.605</v>
      </c>
      <c r="F345" s="2">
        <f>+IF(A345="","",($B$3/12)*C345)</f>
        <v>2419.0765074752812</v>
      </c>
      <c r="G345" s="1">
        <f>+IF(A345="","",SUM(C345:F345))</f>
        <v>325178.21583751281</v>
      </c>
    </row>
    <row r="346" spans="1:7" x14ac:dyDescent="0.3">
      <c r="A346">
        <f>+IFERROR(IF(A345+1&gt;($B$2-$B$1)*12,"",A345+1),"")</f>
        <v>337</v>
      </c>
      <c r="B346">
        <f>+IF(A346&gt;($B$2-$B$1)*12,"",IF(MOD(A346,12)=0,B345+1,B345))</f>
        <v>55</v>
      </c>
      <c r="C346" s="1">
        <f>+IF(A346="","",G345)</f>
        <v>325178.21583751281</v>
      </c>
      <c r="D346" s="2">
        <f>+IF(A346="","",$B$4)</f>
        <v>214</v>
      </c>
      <c r="E346" s="2">
        <f>+IF(A346="","",(D345)*($B$3/12))</f>
        <v>1.605</v>
      </c>
      <c r="F346" s="2">
        <f>+IF(A346="","",($B$3/12)*C346)</f>
        <v>2438.8366187813458</v>
      </c>
      <c r="G346" s="1">
        <f>+IF(A346="","",SUM(C346:F346))</f>
        <v>327832.65745629411</v>
      </c>
    </row>
    <row r="347" spans="1:7" x14ac:dyDescent="0.3">
      <c r="A347">
        <f>+IFERROR(IF(A346+1&gt;($B$2-$B$1)*12,"",A346+1),"")</f>
        <v>338</v>
      </c>
      <c r="B347">
        <f>+IF(A347&gt;($B$2-$B$1)*12,"",IF(MOD(A347,12)=0,B346+1,B346))</f>
        <v>55</v>
      </c>
      <c r="C347" s="1">
        <f>+IF(A347="","",G346)</f>
        <v>327832.65745629411</v>
      </c>
      <c r="D347" s="2">
        <f>+IF(A347="","",$B$4)</f>
        <v>214</v>
      </c>
      <c r="E347" s="2">
        <f>+IF(A347="","",(D346)*($B$3/12))</f>
        <v>1.605</v>
      </c>
      <c r="F347" s="2">
        <f>+IF(A347="","",($B$3/12)*C347)</f>
        <v>2458.7449309222056</v>
      </c>
      <c r="G347" s="1">
        <f>+IF(A347="","",SUM(C347:F347))</f>
        <v>330507.00738721632</v>
      </c>
    </row>
    <row r="348" spans="1:7" x14ac:dyDescent="0.3">
      <c r="A348">
        <f>+IFERROR(IF(A347+1&gt;($B$2-$B$1)*12,"",A347+1),"")</f>
        <v>339</v>
      </c>
      <c r="B348">
        <f>+IF(A348&gt;($B$2-$B$1)*12,"",IF(MOD(A348,12)=0,B347+1,B347))</f>
        <v>55</v>
      </c>
      <c r="C348" s="1">
        <f>+IF(A348="","",G347)</f>
        <v>330507.00738721632</v>
      </c>
      <c r="D348" s="2">
        <f>+IF(A348="","",$B$4)</f>
        <v>214</v>
      </c>
      <c r="E348" s="2">
        <f>+IF(A348="","",(D347)*($B$3/12))</f>
        <v>1.605</v>
      </c>
      <c r="F348" s="2">
        <f>+IF(A348="","",($B$3/12)*C348)</f>
        <v>2478.8025554041224</v>
      </c>
      <c r="G348" s="1">
        <f>+IF(A348="","",SUM(C348:F348))</f>
        <v>333201.41494262044</v>
      </c>
    </row>
    <row r="349" spans="1:7" x14ac:dyDescent="0.3">
      <c r="A349">
        <f>+IFERROR(IF(A348+1&gt;($B$2-$B$1)*12,"",A348+1),"")</f>
        <v>340</v>
      </c>
      <c r="B349">
        <f>+IF(A349&gt;($B$2-$B$1)*12,"",IF(MOD(A349,12)=0,B348+1,B348))</f>
        <v>55</v>
      </c>
      <c r="C349" s="1">
        <f>+IF(A349="","",G348)</f>
        <v>333201.41494262044</v>
      </c>
      <c r="D349" s="2">
        <f>+IF(A349="","",$B$4)</f>
        <v>214</v>
      </c>
      <c r="E349" s="2">
        <f>+IF(A349="","",(D348)*($B$3/12))</f>
        <v>1.605</v>
      </c>
      <c r="F349" s="2">
        <f>+IF(A349="","",($B$3/12)*C349)</f>
        <v>2499.0106120696532</v>
      </c>
      <c r="G349" s="1">
        <f>+IF(A349="","",SUM(C349:F349))</f>
        <v>335916.03055469005</v>
      </c>
    </row>
    <row r="350" spans="1:7" x14ac:dyDescent="0.3">
      <c r="A350">
        <f>+IFERROR(IF(A349+1&gt;($B$2-$B$1)*12,"",A349+1),"")</f>
        <v>341</v>
      </c>
      <c r="B350">
        <f>+IF(A350&gt;($B$2-$B$1)*12,"",IF(MOD(A350,12)=0,B349+1,B349))</f>
        <v>55</v>
      </c>
      <c r="C350" s="1">
        <f>+IF(A350="","",G349)</f>
        <v>335916.03055469005</v>
      </c>
      <c r="D350" s="2">
        <f>+IF(A350="","",$B$4)</f>
        <v>214</v>
      </c>
      <c r="E350" s="2">
        <f>+IF(A350="","",(D349)*($B$3/12))</f>
        <v>1.605</v>
      </c>
      <c r="F350" s="2">
        <f>+IF(A350="","",($B$3/12)*C350)</f>
        <v>2519.3702291601753</v>
      </c>
      <c r="G350" s="1">
        <f>+IF(A350="","",SUM(C350:F350))</f>
        <v>338651.00578385021</v>
      </c>
    </row>
    <row r="351" spans="1:7" x14ac:dyDescent="0.3">
      <c r="A351">
        <f>+IFERROR(IF(A350+1&gt;($B$2-$B$1)*12,"",A350+1),"")</f>
        <v>342</v>
      </c>
      <c r="B351">
        <f>+IF(A351&gt;($B$2-$B$1)*12,"",IF(MOD(A351,12)=0,B350+1,B350))</f>
        <v>55</v>
      </c>
      <c r="C351" s="1">
        <f>+IF(A351="","",G350)</f>
        <v>338651.00578385021</v>
      </c>
      <c r="D351" s="2">
        <f>+IF(A351="","",$B$4)</f>
        <v>214</v>
      </c>
      <c r="E351" s="2">
        <f>+IF(A351="","",(D350)*($B$3/12))</f>
        <v>1.605</v>
      </c>
      <c r="F351" s="2">
        <f>+IF(A351="","",($B$3/12)*C351)</f>
        <v>2539.8825433788766</v>
      </c>
      <c r="G351" s="1">
        <f>+IF(A351="","",SUM(C351:F351))</f>
        <v>341406.49332722905</v>
      </c>
    </row>
    <row r="352" spans="1:7" x14ac:dyDescent="0.3">
      <c r="A352">
        <f>+IFERROR(IF(A351+1&gt;($B$2-$B$1)*12,"",A351+1),"")</f>
        <v>343</v>
      </c>
      <c r="B352">
        <f>+IF(A352&gt;($B$2-$B$1)*12,"",IF(MOD(A352,12)=0,B351+1,B351))</f>
        <v>55</v>
      </c>
      <c r="C352" s="1">
        <f>+IF(A352="","",G351)</f>
        <v>341406.49332722905</v>
      </c>
      <c r="D352" s="2">
        <f>+IF(A352="","",$B$4)</f>
        <v>214</v>
      </c>
      <c r="E352" s="2">
        <f>+IF(A352="","",(D351)*($B$3/12))</f>
        <v>1.605</v>
      </c>
      <c r="F352" s="2">
        <f>+IF(A352="","",($B$3/12)*C352)</f>
        <v>2560.5486999542177</v>
      </c>
      <c r="G352" s="1">
        <f>+IF(A352="","",SUM(C352:F352))</f>
        <v>344182.64702718327</v>
      </c>
    </row>
    <row r="353" spans="1:7" x14ac:dyDescent="0.3">
      <c r="A353">
        <f>+IFERROR(IF(A352+1&gt;($B$2-$B$1)*12,"",A352+1),"")</f>
        <v>344</v>
      </c>
      <c r="B353">
        <f>+IF(A353&gt;($B$2-$B$1)*12,"",IF(MOD(A353,12)=0,B352+1,B352))</f>
        <v>55</v>
      </c>
      <c r="C353" s="1">
        <f>+IF(A353="","",G352)</f>
        <v>344182.64702718327</v>
      </c>
      <c r="D353" s="2">
        <f>+IF(A353="","",$B$4)</f>
        <v>214</v>
      </c>
      <c r="E353" s="2">
        <f>+IF(A353="","",(D352)*($B$3/12))</f>
        <v>1.605</v>
      </c>
      <c r="F353" s="2">
        <f>+IF(A353="","",($B$3/12)*C353)</f>
        <v>2581.3698527038746</v>
      </c>
      <c r="G353" s="1">
        <f>+IF(A353="","",SUM(C353:F353))</f>
        <v>346979.62187988713</v>
      </c>
    </row>
    <row r="354" spans="1:7" x14ac:dyDescent="0.3">
      <c r="A354">
        <f>+IFERROR(IF(A353+1&gt;($B$2-$B$1)*12,"",A353+1),"")</f>
        <v>345</v>
      </c>
      <c r="B354">
        <f>+IF(A354&gt;($B$2-$B$1)*12,"",IF(MOD(A354,12)=0,B353+1,B353))</f>
        <v>55</v>
      </c>
      <c r="C354" s="1">
        <f>+IF(A354="","",G353)</f>
        <v>346979.62187988713</v>
      </c>
      <c r="D354" s="2">
        <f>+IF(A354="","",$B$4)</f>
        <v>214</v>
      </c>
      <c r="E354" s="2">
        <f>+IF(A354="","",(D353)*($B$3/12))</f>
        <v>1.605</v>
      </c>
      <c r="F354" s="2">
        <f>+IF(A354="","",($B$3/12)*C354)</f>
        <v>2602.3471640991534</v>
      </c>
      <c r="G354" s="1">
        <f>+IF(A354="","",SUM(C354:F354))</f>
        <v>349797.57404398627</v>
      </c>
    </row>
    <row r="355" spans="1:7" x14ac:dyDescent="0.3">
      <c r="A355">
        <f>+IFERROR(IF(A354+1&gt;($B$2-$B$1)*12,"",A354+1),"")</f>
        <v>346</v>
      </c>
      <c r="B355">
        <f>+IF(A355&gt;($B$2-$B$1)*12,"",IF(MOD(A355,12)=0,B354+1,B354))</f>
        <v>55</v>
      </c>
      <c r="C355" s="1">
        <f>+IF(A355="","",G354)</f>
        <v>349797.57404398627</v>
      </c>
      <c r="D355" s="2">
        <f>+IF(A355="","",$B$4)</f>
        <v>214</v>
      </c>
      <c r="E355" s="2">
        <f>+IF(A355="","",(D354)*($B$3/12))</f>
        <v>1.605</v>
      </c>
      <c r="F355" s="2">
        <f>+IF(A355="","",($B$3/12)*C355)</f>
        <v>2623.4818053298968</v>
      </c>
      <c r="G355" s="1">
        <f>+IF(A355="","",SUM(C355:F355))</f>
        <v>352636.66084931616</v>
      </c>
    </row>
    <row r="356" spans="1:7" x14ac:dyDescent="0.3">
      <c r="A356">
        <f>+IFERROR(IF(A355+1&gt;($B$2-$B$1)*12,"",A355+1),"")</f>
        <v>347</v>
      </c>
      <c r="B356">
        <f>+IF(A356&gt;($B$2-$B$1)*12,"",IF(MOD(A356,12)=0,B355+1,B355))</f>
        <v>55</v>
      </c>
      <c r="C356" s="1">
        <f>+IF(A356="","",G355)</f>
        <v>352636.66084931616</v>
      </c>
      <c r="D356" s="2">
        <f>+IF(A356="","",$B$4)</f>
        <v>214</v>
      </c>
      <c r="E356" s="2">
        <f>+IF(A356="","",(D355)*($B$3/12))</f>
        <v>1.605</v>
      </c>
      <c r="F356" s="2">
        <f>+IF(A356="","",($B$3/12)*C356)</f>
        <v>2644.7749563698712</v>
      </c>
      <c r="G356" s="1">
        <f>+IF(A356="","",SUM(C356:F356))</f>
        <v>355497.04080568603</v>
      </c>
    </row>
    <row r="357" spans="1:7" x14ac:dyDescent="0.3">
      <c r="A357">
        <f>+IFERROR(IF(A356+1&gt;($B$2-$B$1)*12,"",A356+1),"")</f>
        <v>348</v>
      </c>
      <c r="B357">
        <f>+IF(A357&gt;($B$2-$B$1)*12,"",IF(MOD(A357,12)=0,B356+1,B356))</f>
        <v>56</v>
      </c>
      <c r="C357" s="1">
        <f>+IF(A357="","",G356)</f>
        <v>355497.04080568603</v>
      </c>
      <c r="D357" s="2">
        <f>+IF(A357="","",$B$4)</f>
        <v>214</v>
      </c>
      <c r="E357" s="2">
        <f>+IF(A357="","",(D356)*($B$3/12))</f>
        <v>1.605</v>
      </c>
      <c r="F357" s="2">
        <f>+IF(A357="","",($B$3/12)*C357)</f>
        <v>2666.2278060426452</v>
      </c>
      <c r="G357" s="1">
        <f>+IF(A357="","",SUM(C357:F357))</f>
        <v>358378.87361172866</v>
      </c>
    </row>
    <row r="358" spans="1:7" x14ac:dyDescent="0.3">
      <c r="A358">
        <f>+IFERROR(IF(A357+1&gt;($B$2-$B$1)*12,"",A357+1),"")</f>
        <v>349</v>
      </c>
      <c r="B358">
        <f>+IF(A358&gt;($B$2-$B$1)*12,"",IF(MOD(A358,12)=0,B357+1,B357))</f>
        <v>56</v>
      </c>
      <c r="C358" s="1">
        <f>+IF(A358="","",G357)</f>
        <v>358378.87361172866</v>
      </c>
      <c r="D358" s="2">
        <f>+IF(A358="","",$B$4)</f>
        <v>214</v>
      </c>
      <c r="E358" s="2">
        <f>+IF(A358="","",(D357)*($B$3/12))</f>
        <v>1.605</v>
      </c>
      <c r="F358" s="2">
        <f>+IF(A358="","",($B$3/12)*C358)</f>
        <v>2687.8415520879648</v>
      </c>
      <c r="G358" s="1">
        <f>+IF(A358="","",SUM(C358:F358))</f>
        <v>361282.32016381662</v>
      </c>
    </row>
    <row r="359" spans="1:7" x14ac:dyDescent="0.3">
      <c r="A359">
        <f>+IFERROR(IF(A358+1&gt;($B$2-$B$1)*12,"",A358+1),"")</f>
        <v>350</v>
      </c>
      <c r="B359">
        <f>+IF(A359&gt;($B$2-$B$1)*12,"",IF(MOD(A359,12)=0,B358+1,B358))</f>
        <v>56</v>
      </c>
      <c r="C359" s="1">
        <f>+IF(A359="","",G358)</f>
        <v>361282.32016381662</v>
      </c>
      <c r="D359" s="2">
        <f>+IF(A359="","",$B$4)</f>
        <v>214</v>
      </c>
      <c r="E359" s="2">
        <f>+IF(A359="","",(D358)*($B$3/12))</f>
        <v>1.605</v>
      </c>
      <c r="F359" s="2">
        <f>+IF(A359="","",($B$3/12)*C359)</f>
        <v>2709.6174012286247</v>
      </c>
      <c r="G359" s="1">
        <f>+IF(A359="","",SUM(C359:F359))</f>
        <v>364207.54256504524</v>
      </c>
    </row>
    <row r="360" spans="1:7" x14ac:dyDescent="0.3">
      <c r="A360">
        <f>+IFERROR(IF(A359+1&gt;($B$2-$B$1)*12,"",A359+1),"")</f>
        <v>351</v>
      </c>
      <c r="B360">
        <f>+IF(A360&gt;($B$2-$B$1)*12,"",IF(MOD(A360,12)=0,B359+1,B359))</f>
        <v>56</v>
      </c>
      <c r="C360" s="1">
        <f>+IF(A360="","",G359)</f>
        <v>364207.54256504524</v>
      </c>
      <c r="D360" s="2">
        <f>+IF(A360="","",$B$4)</f>
        <v>214</v>
      </c>
      <c r="E360" s="2">
        <f>+IF(A360="","",(D359)*($B$3/12))</f>
        <v>1.605</v>
      </c>
      <c r="F360" s="2">
        <f>+IF(A360="","",($B$3/12)*C360)</f>
        <v>2731.5565692378391</v>
      </c>
      <c r="G360" s="1">
        <f>+IF(A360="","",SUM(C360:F360))</f>
        <v>367154.70413428306</v>
      </c>
    </row>
    <row r="361" spans="1:7" x14ac:dyDescent="0.3">
      <c r="A361">
        <f>+IFERROR(IF(A360+1&gt;($B$2-$B$1)*12,"",A360+1),"")</f>
        <v>352</v>
      </c>
      <c r="B361">
        <f>+IF(A361&gt;($B$2-$B$1)*12,"",IF(MOD(A361,12)=0,B360+1,B360))</f>
        <v>56</v>
      </c>
      <c r="C361" s="1">
        <f>+IF(A361="","",G360)</f>
        <v>367154.70413428306</v>
      </c>
      <c r="D361" s="2">
        <f>+IF(A361="","",$B$4)</f>
        <v>214</v>
      </c>
      <c r="E361" s="2">
        <f>+IF(A361="","",(D360)*($B$3/12))</f>
        <v>1.605</v>
      </c>
      <c r="F361" s="2">
        <f>+IF(A361="","",($B$3/12)*C361)</f>
        <v>2753.6602810071226</v>
      </c>
      <c r="G361" s="1">
        <f>+IF(A361="","",SUM(C361:F361))</f>
        <v>370123.96941529016</v>
      </c>
    </row>
    <row r="362" spans="1:7" x14ac:dyDescent="0.3">
      <c r="A362">
        <f>+IFERROR(IF(A361+1&gt;($B$2-$B$1)*12,"",A361+1),"")</f>
        <v>353</v>
      </c>
      <c r="B362">
        <f>+IF(A362&gt;($B$2-$B$1)*12,"",IF(MOD(A362,12)=0,B361+1,B361))</f>
        <v>56</v>
      </c>
      <c r="C362" s="1">
        <f>+IF(A362="","",G361)</f>
        <v>370123.96941529016</v>
      </c>
      <c r="D362" s="2">
        <f>+IF(A362="","",$B$4)</f>
        <v>214</v>
      </c>
      <c r="E362" s="2">
        <f>+IF(A362="","",(D361)*($B$3/12))</f>
        <v>1.605</v>
      </c>
      <c r="F362" s="2">
        <f>+IF(A362="","",($B$3/12)*C362)</f>
        <v>2775.9297706146763</v>
      </c>
      <c r="G362" s="1">
        <f>+IF(A362="","",SUM(C362:F362))</f>
        <v>373115.50418590481</v>
      </c>
    </row>
    <row r="363" spans="1:7" x14ac:dyDescent="0.3">
      <c r="A363">
        <f>+IFERROR(IF(A362+1&gt;($B$2-$B$1)*12,"",A362+1),"")</f>
        <v>354</v>
      </c>
      <c r="B363">
        <f>+IF(A363&gt;($B$2-$B$1)*12,"",IF(MOD(A363,12)=0,B362+1,B362))</f>
        <v>56</v>
      </c>
      <c r="C363" s="1">
        <f>+IF(A363="","",G362)</f>
        <v>373115.50418590481</v>
      </c>
      <c r="D363" s="2">
        <f>+IF(A363="","",$B$4)</f>
        <v>214</v>
      </c>
      <c r="E363" s="2">
        <f>+IF(A363="","",(D362)*($B$3/12))</f>
        <v>1.605</v>
      </c>
      <c r="F363" s="2">
        <f>+IF(A363="","",($B$3/12)*C363)</f>
        <v>2798.366281394286</v>
      </c>
      <c r="G363" s="1">
        <f>+IF(A363="","",SUM(C363:F363))</f>
        <v>376129.47546729905</v>
      </c>
    </row>
    <row r="364" spans="1:7" x14ac:dyDescent="0.3">
      <c r="A364">
        <f>+IFERROR(IF(A363+1&gt;($B$2-$B$1)*12,"",A363+1),"")</f>
        <v>355</v>
      </c>
      <c r="B364">
        <f>+IF(A364&gt;($B$2-$B$1)*12,"",IF(MOD(A364,12)=0,B363+1,B363))</f>
        <v>56</v>
      </c>
      <c r="C364" s="1">
        <f>+IF(A364="","",G363)</f>
        <v>376129.47546729905</v>
      </c>
      <c r="D364" s="2">
        <f>+IF(A364="","",$B$4)</f>
        <v>214</v>
      </c>
      <c r="E364" s="2">
        <f>+IF(A364="","",(D363)*($B$3/12))</f>
        <v>1.605</v>
      </c>
      <c r="F364" s="2">
        <f>+IF(A364="","",($B$3/12)*C364)</f>
        <v>2820.9710660047426</v>
      </c>
      <c r="G364" s="1">
        <f>+IF(A364="","",SUM(C364:F364))</f>
        <v>379166.05153330381</v>
      </c>
    </row>
    <row r="365" spans="1:7" x14ac:dyDescent="0.3">
      <c r="A365">
        <f>+IFERROR(IF(A364+1&gt;($B$2-$B$1)*12,"",A364+1),"")</f>
        <v>356</v>
      </c>
      <c r="B365">
        <f>+IF(A365&gt;($B$2-$B$1)*12,"",IF(MOD(A365,12)=0,B364+1,B364))</f>
        <v>56</v>
      </c>
      <c r="C365" s="1">
        <f>+IF(A365="","",G364)</f>
        <v>379166.05153330381</v>
      </c>
      <c r="D365" s="2">
        <f>+IF(A365="","",$B$4)</f>
        <v>214</v>
      </c>
      <c r="E365" s="2">
        <f>+IF(A365="","",(D364)*($B$3/12))</f>
        <v>1.605</v>
      </c>
      <c r="F365" s="2">
        <f>+IF(A365="","",($B$3/12)*C365)</f>
        <v>2843.7453864997783</v>
      </c>
      <c r="G365" s="1">
        <f>+IF(A365="","",SUM(C365:F365))</f>
        <v>382225.40191980358</v>
      </c>
    </row>
    <row r="366" spans="1:7" x14ac:dyDescent="0.3">
      <c r="A366">
        <f>+IFERROR(IF(A365+1&gt;($B$2-$B$1)*12,"",A365+1),"")</f>
        <v>357</v>
      </c>
      <c r="B366">
        <f>+IF(A366&gt;($B$2-$B$1)*12,"",IF(MOD(A366,12)=0,B365+1,B365))</f>
        <v>56</v>
      </c>
      <c r="C366" s="1">
        <f>+IF(A366="","",G365)</f>
        <v>382225.40191980358</v>
      </c>
      <c r="D366" s="2">
        <f>+IF(A366="","",$B$4)</f>
        <v>214</v>
      </c>
      <c r="E366" s="2">
        <f>+IF(A366="","",(D365)*($B$3/12))</f>
        <v>1.605</v>
      </c>
      <c r="F366" s="2">
        <f>+IF(A366="","",($B$3/12)*C366)</f>
        <v>2866.6905143985268</v>
      </c>
      <c r="G366" s="1">
        <f>+IF(A366="","",SUM(C366:F366))</f>
        <v>385307.69743420207</v>
      </c>
    </row>
    <row r="367" spans="1:7" x14ac:dyDescent="0.3">
      <c r="A367">
        <f>+IFERROR(IF(A366+1&gt;($B$2-$B$1)*12,"",A366+1),"")</f>
        <v>358</v>
      </c>
      <c r="B367">
        <f>+IF(A367&gt;($B$2-$B$1)*12,"",IF(MOD(A367,12)=0,B366+1,B366))</f>
        <v>56</v>
      </c>
      <c r="C367" s="1">
        <f>+IF(A367="","",G366)</f>
        <v>385307.69743420207</v>
      </c>
      <c r="D367" s="2">
        <f>+IF(A367="","",$B$4)</f>
        <v>214</v>
      </c>
      <c r="E367" s="2">
        <f>+IF(A367="","",(D366)*($B$3/12))</f>
        <v>1.605</v>
      </c>
      <c r="F367" s="2">
        <f>+IF(A367="","",($B$3/12)*C367)</f>
        <v>2889.8077307565154</v>
      </c>
      <c r="G367" s="1">
        <f>+IF(A367="","",SUM(C367:F367))</f>
        <v>388413.11016495858</v>
      </c>
    </row>
    <row r="368" spans="1:7" x14ac:dyDescent="0.3">
      <c r="A368">
        <f>+IFERROR(IF(A367+1&gt;($B$2-$B$1)*12,"",A367+1),"")</f>
        <v>359</v>
      </c>
      <c r="B368">
        <f>+IF(A368&gt;($B$2-$B$1)*12,"",IF(MOD(A368,12)=0,B367+1,B367))</f>
        <v>56</v>
      </c>
      <c r="C368" s="1">
        <f>+IF(A368="","",G367)</f>
        <v>388413.11016495858</v>
      </c>
      <c r="D368" s="2">
        <f>+IF(A368="","",$B$4)</f>
        <v>214</v>
      </c>
      <c r="E368" s="2">
        <f>+IF(A368="","",(D367)*($B$3/12))</f>
        <v>1.605</v>
      </c>
      <c r="F368" s="2">
        <f>+IF(A368="","",($B$3/12)*C368)</f>
        <v>2913.0983262371892</v>
      </c>
      <c r="G368" s="1">
        <f>+IF(A368="","",SUM(C368:F368))</f>
        <v>391541.81349119573</v>
      </c>
    </row>
    <row r="369" spans="1:7" x14ac:dyDescent="0.3">
      <c r="A369">
        <f>+IFERROR(IF(A368+1&gt;($B$2-$B$1)*12,"",A368+1),"")</f>
        <v>360</v>
      </c>
      <c r="B369">
        <f>+IF(A369&gt;($B$2-$B$1)*12,"",IF(MOD(A369,12)=0,B368+1,B368))</f>
        <v>57</v>
      </c>
      <c r="C369" s="1">
        <f>+IF(A369="","",G368)</f>
        <v>391541.81349119573</v>
      </c>
      <c r="D369" s="2">
        <f>+IF(A369="","",$B$4)</f>
        <v>214</v>
      </c>
      <c r="E369" s="2">
        <f>+IF(A369="","",(D368)*($B$3/12))</f>
        <v>1.605</v>
      </c>
      <c r="F369" s="2">
        <f>+IF(A369="","",($B$3/12)*C369)</f>
        <v>2936.5636011839679</v>
      </c>
      <c r="G369" s="1">
        <f>+IF(A369="","",SUM(C369:F369))</f>
        <v>394693.98209237971</v>
      </c>
    </row>
    <row r="370" spans="1:7" x14ac:dyDescent="0.3">
      <c r="A370">
        <f>+IFERROR(IF(A369+1&gt;($B$2-$B$1)*12,"",A369+1),"")</f>
        <v>361</v>
      </c>
      <c r="B370">
        <f>+IF(A370&gt;($B$2-$B$1)*12,"",IF(MOD(A370,12)=0,B369+1,B369))</f>
        <v>57</v>
      </c>
      <c r="C370" s="1">
        <f>+IF(A370="","",G369)</f>
        <v>394693.98209237971</v>
      </c>
      <c r="D370" s="2">
        <f>+IF(A370="","",$B$4)</f>
        <v>214</v>
      </c>
      <c r="E370" s="2">
        <f>+IF(A370="","",(D369)*($B$3/12))</f>
        <v>1.605</v>
      </c>
      <c r="F370" s="2">
        <f>+IF(A370="","",($B$3/12)*C370)</f>
        <v>2960.2048656928478</v>
      </c>
      <c r="G370" s="1">
        <f>+IF(A370="","",SUM(C370:F370))</f>
        <v>397869.79195807251</v>
      </c>
    </row>
    <row r="371" spans="1:7" x14ac:dyDescent="0.3">
      <c r="A371">
        <f>+IFERROR(IF(A370+1&gt;($B$2-$B$1)*12,"",A370+1),"")</f>
        <v>362</v>
      </c>
      <c r="B371">
        <f>+IF(A371&gt;($B$2-$B$1)*12,"",IF(MOD(A371,12)=0,B370+1,B370))</f>
        <v>57</v>
      </c>
      <c r="C371" s="1">
        <f>+IF(A371="","",G370)</f>
        <v>397869.79195807251</v>
      </c>
      <c r="D371" s="2">
        <f>+IF(A371="","",$B$4)</f>
        <v>214</v>
      </c>
      <c r="E371" s="2">
        <f>+IF(A371="","",(D370)*($B$3/12))</f>
        <v>1.605</v>
      </c>
      <c r="F371" s="2">
        <f>+IF(A371="","",($B$3/12)*C371)</f>
        <v>2984.023439685544</v>
      </c>
      <c r="G371" s="1">
        <f>+IF(A371="","",SUM(C371:F371))</f>
        <v>401069.42039775802</v>
      </c>
    </row>
    <row r="372" spans="1:7" x14ac:dyDescent="0.3">
      <c r="A372">
        <f>+IFERROR(IF(A371+1&gt;($B$2-$B$1)*12,"",A371+1),"")</f>
        <v>363</v>
      </c>
      <c r="B372">
        <f>+IF(A372&gt;($B$2-$B$1)*12,"",IF(MOD(A372,12)=0,B371+1,B371))</f>
        <v>57</v>
      </c>
      <c r="C372" s="1">
        <f>+IF(A372="","",G371)</f>
        <v>401069.42039775802</v>
      </c>
      <c r="D372" s="2">
        <f>+IF(A372="","",$B$4)</f>
        <v>214</v>
      </c>
      <c r="E372" s="2">
        <f>+IF(A372="","",(D371)*($B$3/12))</f>
        <v>1.605</v>
      </c>
      <c r="F372" s="2">
        <f>+IF(A372="","",($B$3/12)*C372)</f>
        <v>3008.0206529831848</v>
      </c>
      <c r="G372" s="1">
        <f>+IF(A372="","",SUM(C372:F372))</f>
        <v>404293.04605074116</v>
      </c>
    </row>
    <row r="373" spans="1:7" x14ac:dyDescent="0.3">
      <c r="A373">
        <f>+IFERROR(IF(A372+1&gt;($B$2-$B$1)*12,"",A372+1),"")</f>
        <v>364</v>
      </c>
      <c r="B373">
        <f>+IF(A373&gt;($B$2-$B$1)*12,"",IF(MOD(A373,12)=0,B372+1,B372))</f>
        <v>57</v>
      </c>
      <c r="C373" s="1">
        <f>+IF(A373="","",G372)</f>
        <v>404293.04605074116</v>
      </c>
      <c r="D373" s="2">
        <f>+IF(A373="","",$B$4)</f>
        <v>214</v>
      </c>
      <c r="E373" s="2">
        <f>+IF(A373="","",(D372)*($B$3/12))</f>
        <v>1.605</v>
      </c>
      <c r="F373" s="2">
        <f>+IF(A373="","",($B$3/12)*C373)</f>
        <v>3032.1978453805586</v>
      </c>
      <c r="G373" s="1">
        <f>+IF(A373="","",SUM(C373:F373))</f>
        <v>407540.84889612172</v>
      </c>
    </row>
    <row r="374" spans="1:7" x14ac:dyDescent="0.3">
      <c r="A374">
        <f>+IFERROR(IF(A373+1&gt;($B$2-$B$1)*12,"",A373+1),"")</f>
        <v>365</v>
      </c>
      <c r="B374">
        <f>+IF(A374&gt;($B$2-$B$1)*12,"",IF(MOD(A374,12)=0,B373+1,B373))</f>
        <v>57</v>
      </c>
      <c r="C374" s="1">
        <f>+IF(A374="","",G373)</f>
        <v>407540.84889612172</v>
      </c>
      <c r="D374" s="2">
        <f>+IF(A374="","",$B$4)</f>
        <v>214</v>
      </c>
      <c r="E374" s="2">
        <f>+IF(A374="","",(D373)*($B$3/12))</f>
        <v>1.605</v>
      </c>
      <c r="F374" s="2">
        <f>+IF(A374="","",($B$3/12)*C374)</f>
        <v>3056.5563667209126</v>
      </c>
      <c r="G374" s="1">
        <f>+IF(A374="","",SUM(C374:F374))</f>
        <v>410813.01026284264</v>
      </c>
    </row>
    <row r="375" spans="1:7" x14ac:dyDescent="0.3">
      <c r="A375">
        <f>+IFERROR(IF(A374+1&gt;($B$2-$B$1)*12,"",A374+1),"")</f>
        <v>366</v>
      </c>
      <c r="B375">
        <f>+IF(A375&gt;($B$2-$B$1)*12,"",IF(MOD(A375,12)=0,B374+1,B374))</f>
        <v>57</v>
      </c>
      <c r="C375" s="1">
        <f>+IF(A375="","",G374)</f>
        <v>410813.01026284264</v>
      </c>
      <c r="D375" s="2">
        <f>+IF(A375="","",$B$4)</f>
        <v>214</v>
      </c>
      <c r="E375" s="2">
        <f>+IF(A375="","",(D374)*($B$3/12))</f>
        <v>1.605</v>
      </c>
      <c r="F375" s="2">
        <f>+IF(A375="","",($B$3/12)*C375)</f>
        <v>3081.0975769713195</v>
      </c>
      <c r="G375" s="1">
        <f>+IF(A375="","",SUM(C375:F375))</f>
        <v>414109.71283981396</v>
      </c>
    </row>
    <row r="376" spans="1:7" x14ac:dyDescent="0.3">
      <c r="A376">
        <f>+IFERROR(IF(A375+1&gt;($B$2-$B$1)*12,"",A375+1),"")</f>
        <v>367</v>
      </c>
      <c r="B376">
        <f>+IF(A376&gt;($B$2-$B$1)*12,"",IF(MOD(A376,12)=0,B375+1,B375))</f>
        <v>57</v>
      </c>
      <c r="C376" s="1">
        <f>+IF(A376="","",G375)</f>
        <v>414109.71283981396</v>
      </c>
      <c r="D376" s="2">
        <f>+IF(A376="","",$B$4)</f>
        <v>214</v>
      </c>
      <c r="E376" s="2">
        <f>+IF(A376="","",(D375)*($B$3/12))</f>
        <v>1.605</v>
      </c>
      <c r="F376" s="2">
        <f>+IF(A376="","",($B$3/12)*C376)</f>
        <v>3105.8228462986044</v>
      </c>
      <c r="G376" s="1">
        <f>+IF(A376="","",SUM(C376:F376))</f>
        <v>417431.14068611257</v>
      </c>
    </row>
    <row r="377" spans="1:7" x14ac:dyDescent="0.3">
      <c r="A377">
        <f>+IFERROR(IF(A376+1&gt;($B$2-$B$1)*12,"",A376+1),"")</f>
        <v>368</v>
      </c>
      <c r="B377">
        <f>+IF(A377&gt;($B$2-$B$1)*12,"",IF(MOD(A377,12)=0,B376+1,B376))</f>
        <v>57</v>
      </c>
      <c r="C377" s="1">
        <f>+IF(A377="","",G376)</f>
        <v>417431.14068611257</v>
      </c>
      <c r="D377" s="2">
        <f>+IF(A377="","",$B$4)</f>
        <v>214</v>
      </c>
      <c r="E377" s="2">
        <f>+IF(A377="","",(D376)*($B$3/12))</f>
        <v>1.605</v>
      </c>
      <c r="F377" s="2">
        <f>+IF(A377="","",($B$3/12)*C377)</f>
        <v>3130.7335551458441</v>
      </c>
      <c r="G377" s="1">
        <f>+IF(A377="","",SUM(C377:F377))</f>
        <v>420777.47924125841</v>
      </c>
    </row>
    <row r="378" spans="1:7" x14ac:dyDescent="0.3">
      <c r="A378">
        <f>+IFERROR(IF(A377+1&gt;($B$2-$B$1)*12,"",A377+1),"")</f>
        <v>369</v>
      </c>
      <c r="B378">
        <f>+IF(A378&gt;($B$2-$B$1)*12,"",IF(MOD(A378,12)=0,B377+1,B377))</f>
        <v>57</v>
      </c>
      <c r="C378" s="1">
        <f>+IF(A378="","",G377)</f>
        <v>420777.47924125841</v>
      </c>
      <c r="D378" s="2">
        <f>+IF(A378="","",$B$4)</f>
        <v>214</v>
      </c>
      <c r="E378" s="2">
        <f>+IF(A378="","",(D377)*($B$3/12))</f>
        <v>1.605</v>
      </c>
      <c r="F378" s="2">
        <f>+IF(A378="","",($B$3/12)*C378)</f>
        <v>3155.831094309438</v>
      </c>
      <c r="G378" s="1">
        <f>+IF(A378="","",SUM(C378:F378))</f>
        <v>424148.91533556784</v>
      </c>
    </row>
    <row r="379" spans="1:7" x14ac:dyDescent="0.3">
      <c r="A379">
        <f>+IFERROR(IF(A378+1&gt;($B$2-$B$1)*12,"",A378+1),"")</f>
        <v>370</v>
      </c>
      <c r="B379">
        <f>+IF(A379&gt;($B$2-$B$1)*12,"",IF(MOD(A379,12)=0,B378+1,B378))</f>
        <v>57</v>
      </c>
      <c r="C379" s="1">
        <f>+IF(A379="","",G378)</f>
        <v>424148.91533556784</v>
      </c>
      <c r="D379" s="2">
        <f>+IF(A379="","",$B$4)</f>
        <v>214</v>
      </c>
      <c r="E379" s="2">
        <f>+IF(A379="","",(D378)*($B$3/12))</f>
        <v>1.605</v>
      </c>
      <c r="F379" s="2">
        <f>+IF(A379="","",($B$3/12)*C379)</f>
        <v>3181.1168650167588</v>
      </c>
      <c r="G379" s="1">
        <f>+IF(A379="","",SUM(C379:F379))</f>
        <v>427545.63720058458</v>
      </c>
    </row>
    <row r="380" spans="1:7" x14ac:dyDescent="0.3">
      <c r="A380">
        <f>+IFERROR(IF(A379+1&gt;($B$2-$B$1)*12,"",A379+1),"")</f>
        <v>371</v>
      </c>
      <c r="B380">
        <f>+IF(A380&gt;($B$2-$B$1)*12,"",IF(MOD(A380,12)=0,B379+1,B379))</f>
        <v>57</v>
      </c>
      <c r="C380" s="1">
        <f>+IF(A380="","",G379)</f>
        <v>427545.63720058458</v>
      </c>
      <c r="D380" s="2">
        <f>+IF(A380="","",$B$4)</f>
        <v>214</v>
      </c>
      <c r="E380" s="2">
        <f>+IF(A380="","",(D379)*($B$3/12))</f>
        <v>1.605</v>
      </c>
      <c r="F380" s="2">
        <f>+IF(A380="","",($B$3/12)*C380)</f>
        <v>3206.5922790043842</v>
      </c>
      <c r="G380" s="1">
        <f>+IF(A380="","",SUM(C380:F380))</f>
        <v>430967.83447958896</v>
      </c>
    </row>
    <row r="381" spans="1:7" x14ac:dyDescent="0.3">
      <c r="A381">
        <f>+IFERROR(IF(A380+1&gt;($B$2-$B$1)*12,"",A380+1),"")</f>
        <v>372</v>
      </c>
      <c r="B381">
        <f>+IF(A381&gt;($B$2-$B$1)*12,"",IF(MOD(A381,12)=0,B380+1,B380))</f>
        <v>58</v>
      </c>
      <c r="C381" s="1">
        <f>+IF(A381="","",G380)</f>
        <v>430967.83447958896</v>
      </c>
      <c r="D381" s="2">
        <f>+IF(A381="","",$B$4)</f>
        <v>214</v>
      </c>
      <c r="E381" s="2">
        <f>+IF(A381="","",(D380)*($B$3/12))</f>
        <v>1.605</v>
      </c>
      <c r="F381" s="2">
        <f>+IF(A381="","",($B$3/12)*C381)</f>
        <v>3232.2587585969172</v>
      </c>
      <c r="G381" s="1">
        <f>+IF(A381="","",SUM(C381:F381))</f>
        <v>434415.69823818584</v>
      </c>
    </row>
    <row r="382" spans="1:7" x14ac:dyDescent="0.3">
      <c r="A382">
        <f>+IFERROR(IF(A381+1&gt;($B$2-$B$1)*12,"",A381+1),"")</f>
        <v>373</v>
      </c>
      <c r="B382">
        <f>+IF(A382&gt;($B$2-$B$1)*12,"",IF(MOD(A382,12)=0,B381+1,B381))</f>
        <v>58</v>
      </c>
      <c r="C382" s="1">
        <f>+IF(A382="","",G381)</f>
        <v>434415.69823818584</v>
      </c>
      <c r="D382" s="2">
        <f>+IF(A382="","",$B$4)</f>
        <v>214</v>
      </c>
      <c r="E382" s="2">
        <f>+IF(A382="","",(D381)*($B$3/12))</f>
        <v>1.605</v>
      </c>
      <c r="F382" s="2">
        <f>+IF(A382="","",($B$3/12)*C382)</f>
        <v>3258.1177367863938</v>
      </c>
      <c r="G382" s="1">
        <f>+IF(A382="","",SUM(C382:F382))</f>
        <v>437889.42097497219</v>
      </c>
    </row>
    <row r="383" spans="1:7" x14ac:dyDescent="0.3">
      <c r="A383">
        <f>+IFERROR(IF(A382+1&gt;($B$2-$B$1)*12,"",A382+1),"")</f>
        <v>374</v>
      </c>
      <c r="B383">
        <f>+IF(A383&gt;($B$2-$B$1)*12,"",IF(MOD(A383,12)=0,B382+1,B382))</f>
        <v>58</v>
      </c>
      <c r="C383" s="1">
        <f>+IF(A383="","",G382)</f>
        <v>437889.42097497219</v>
      </c>
      <c r="D383" s="2">
        <f>+IF(A383="","",$B$4)</f>
        <v>214</v>
      </c>
      <c r="E383" s="2">
        <f>+IF(A383="","",(D382)*($B$3/12))</f>
        <v>1.605</v>
      </c>
      <c r="F383" s="2">
        <f>+IF(A383="","",($B$3/12)*C383)</f>
        <v>3284.1706573122915</v>
      </c>
      <c r="G383" s="1">
        <f>+IF(A383="","",SUM(C383:F383))</f>
        <v>441389.19663228444</v>
      </c>
    </row>
    <row r="384" spans="1:7" x14ac:dyDescent="0.3">
      <c r="A384">
        <f>+IFERROR(IF(A383+1&gt;($B$2-$B$1)*12,"",A383+1),"")</f>
        <v>375</v>
      </c>
      <c r="B384">
        <f>+IF(A384&gt;($B$2-$B$1)*12,"",IF(MOD(A384,12)=0,B383+1,B383))</f>
        <v>58</v>
      </c>
      <c r="C384" s="1">
        <f>+IF(A384="","",G383)</f>
        <v>441389.19663228444</v>
      </c>
      <c r="D384" s="2">
        <f>+IF(A384="","",$B$4)</f>
        <v>214</v>
      </c>
      <c r="E384" s="2">
        <f>+IF(A384="","",(D383)*($B$3/12))</f>
        <v>1.605</v>
      </c>
      <c r="F384" s="2">
        <f>+IF(A384="","",($B$3/12)*C384)</f>
        <v>3310.4189747421333</v>
      </c>
      <c r="G384" s="1">
        <f>+IF(A384="","",SUM(C384:F384))</f>
        <v>444915.22060702654</v>
      </c>
    </row>
    <row r="385" spans="1:7" x14ac:dyDescent="0.3">
      <c r="A385">
        <f>+IFERROR(IF(A384+1&gt;($B$2-$B$1)*12,"",A384+1),"")</f>
        <v>376</v>
      </c>
      <c r="B385">
        <f>+IF(A385&gt;($B$2-$B$1)*12,"",IF(MOD(A385,12)=0,B384+1,B384))</f>
        <v>58</v>
      </c>
      <c r="C385" s="1">
        <f>+IF(A385="","",G384)</f>
        <v>444915.22060702654</v>
      </c>
      <c r="D385" s="2">
        <f>+IF(A385="","",$B$4)</f>
        <v>214</v>
      </c>
      <c r="E385" s="2">
        <f>+IF(A385="","",(D384)*($B$3/12))</f>
        <v>1.605</v>
      </c>
      <c r="F385" s="2">
        <f>+IF(A385="","",($B$3/12)*C385)</f>
        <v>3336.8641545526989</v>
      </c>
      <c r="G385" s="1">
        <f>+IF(A385="","",SUM(C385:F385))</f>
        <v>448467.68976157921</v>
      </c>
    </row>
    <row r="386" spans="1:7" x14ac:dyDescent="0.3">
      <c r="A386">
        <f>+IFERROR(IF(A385+1&gt;($B$2-$B$1)*12,"",A385+1),"")</f>
        <v>377</v>
      </c>
      <c r="B386">
        <f>+IF(A386&gt;($B$2-$B$1)*12,"",IF(MOD(A386,12)=0,B385+1,B385))</f>
        <v>58</v>
      </c>
      <c r="C386" s="1">
        <f>+IF(A386="","",G385)</f>
        <v>448467.68976157921</v>
      </c>
      <c r="D386" s="2">
        <f>+IF(A386="","",$B$4)</f>
        <v>214</v>
      </c>
      <c r="E386" s="2">
        <f>+IF(A386="","",(D385)*($B$3/12))</f>
        <v>1.605</v>
      </c>
      <c r="F386" s="2">
        <f>+IF(A386="","",($B$3/12)*C386)</f>
        <v>3363.5076732118441</v>
      </c>
      <c r="G386" s="1">
        <f>+IF(A386="","",SUM(C386:F386))</f>
        <v>452046.80243479105</v>
      </c>
    </row>
    <row r="387" spans="1:7" x14ac:dyDescent="0.3">
      <c r="A387">
        <f>+IFERROR(IF(A386+1&gt;($B$2-$B$1)*12,"",A386+1),"")</f>
        <v>378</v>
      </c>
      <c r="B387">
        <f>+IF(A387&gt;($B$2-$B$1)*12,"",IF(MOD(A387,12)=0,B386+1,B386))</f>
        <v>58</v>
      </c>
      <c r="C387" s="1">
        <f>+IF(A387="","",G386)</f>
        <v>452046.80243479105</v>
      </c>
      <c r="D387" s="2">
        <f>+IF(A387="","",$B$4)</f>
        <v>214</v>
      </c>
      <c r="E387" s="2">
        <f>+IF(A387="","",(D386)*($B$3/12))</f>
        <v>1.605</v>
      </c>
      <c r="F387" s="2">
        <f>+IF(A387="","",($B$3/12)*C387)</f>
        <v>3390.351018260933</v>
      </c>
      <c r="G387" s="1">
        <f>+IF(A387="","",SUM(C387:F387))</f>
        <v>455652.75845305197</v>
      </c>
    </row>
    <row r="388" spans="1:7" x14ac:dyDescent="0.3">
      <c r="A388">
        <f>+IFERROR(IF(A387+1&gt;($B$2-$B$1)*12,"",A387+1),"")</f>
        <v>379</v>
      </c>
      <c r="B388">
        <f>+IF(A388&gt;($B$2-$B$1)*12,"",IF(MOD(A388,12)=0,B387+1,B387))</f>
        <v>58</v>
      </c>
      <c r="C388" s="1">
        <f>+IF(A388="","",G387)</f>
        <v>455652.75845305197</v>
      </c>
      <c r="D388" s="2">
        <f>+IF(A388="","",$B$4)</f>
        <v>214</v>
      </c>
      <c r="E388" s="2">
        <f>+IF(A388="","",(D387)*($B$3/12))</f>
        <v>1.605</v>
      </c>
      <c r="F388" s="2">
        <f>+IF(A388="","",($B$3/12)*C388)</f>
        <v>3417.3956883978894</v>
      </c>
      <c r="G388" s="1">
        <f>+IF(A388="","",SUM(C388:F388))</f>
        <v>459285.75914144982</v>
      </c>
    </row>
    <row r="389" spans="1:7" x14ac:dyDescent="0.3">
      <c r="A389">
        <f>+IFERROR(IF(A388+1&gt;($B$2-$B$1)*12,"",A388+1),"")</f>
        <v>380</v>
      </c>
      <c r="B389">
        <f>+IF(A389&gt;($B$2-$B$1)*12,"",IF(MOD(A389,12)=0,B388+1,B388))</f>
        <v>58</v>
      </c>
      <c r="C389" s="1">
        <f>+IF(A389="","",G388)</f>
        <v>459285.75914144982</v>
      </c>
      <c r="D389" s="2">
        <f>+IF(A389="","",$B$4)</f>
        <v>214</v>
      </c>
      <c r="E389" s="2">
        <f>+IF(A389="","",(D388)*($B$3/12))</f>
        <v>1.605</v>
      </c>
      <c r="F389" s="2">
        <f>+IF(A389="","",($B$3/12)*C389)</f>
        <v>3444.6431935608734</v>
      </c>
      <c r="G389" s="1">
        <f>+IF(A389="","",SUM(C389:F389))</f>
        <v>462946.00733501068</v>
      </c>
    </row>
    <row r="390" spans="1:7" x14ac:dyDescent="0.3">
      <c r="A390">
        <f>+IFERROR(IF(A389+1&gt;($B$2-$B$1)*12,"",A389+1),"")</f>
        <v>381</v>
      </c>
      <c r="B390">
        <f>+IF(A390&gt;($B$2-$B$1)*12,"",IF(MOD(A390,12)=0,B389+1,B389))</f>
        <v>58</v>
      </c>
      <c r="C390" s="1">
        <f>+IF(A390="","",G389)</f>
        <v>462946.00733501068</v>
      </c>
      <c r="D390" s="2">
        <f>+IF(A390="","",$B$4)</f>
        <v>214</v>
      </c>
      <c r="E390" s="2">
        <f>+IF(A390="","",(D389)*($B$3/12))</f>
        <v>1.605</v>
      </c>
      <c r="F390" s="2">
        <f>+IF(A390="","",($B$3/12)*C390)</f>
        <v>3472.0950550125799</v>
      </c>
      <c r="G390" s="1">
        <f>+IF(A390="","",SUM(C390:F390))</f>
        <v>466633.70739002322</v>
      </c>
    </row>
    <row r="391" spans="1:7" x14ac:dyDescent="0.3">
      <c r="A391">
        <f>+IFERROR(IF(A390+1&gt;($B$2-$B$1)*12,"",A390+1),"")</f>
        <v>382</v>
      </c>
      <c r="B391">
        <f>+IF(A391&gt;($B$2-$B$1)*12,"",IF(MOD(A391,12)=0,B390+1,B390))</f>
        <v>58</v>
      </c>
      <c r="C391" s="1">
        <f>+IF(A391="","",G390)</f>
        <v>466633.70739002322</v>
      </c>
      <c r="D391" s="2">
        <f>+IF(A391="","",$B$4)</f>
        <v>214</v>
      </c>
      <c r="E391" s="2">
        <f>+IF(A391="","",(D390)*($B$3/12))</f>
        <v>1.605</v>
      </c>
      <c r="F391" s="2">
        <f>+IF(A391="","",($B$3/12)*C391)</f>
        <v>3499.7528054251738</v>
      </c>
      <c r="G391" s="1">
        <f>+IF(A391="","",SUM(C391:F391))</f>
        <v>470349.06519544835</v>
      </c>
    </row>
    <row r="392" spans="1:7" x14ac:dyDescent="0.3">
      <c r="A392">
        <f>+IFERROR(IF(A391+1&gt;($B$2-$B$1)*12,"",A391+1),"")</f>
        <v>383</v>
      </c>
      <c r="B392">
        <f>+IF(A392&gt;($B$2-$B$1)*12,"",IF(MOD(A392,12)=0,B391+1,B391))</f>
        <v>58</v>
      </c>
      <c r="C392" s="1">
        <f>+IF(A392="","",G391)</f>
        <v>470349.06519544835</v>
      </c>
      <c r="D392" s="2">
        <f>+IF(A392="","",$B$4)</f>
        <v>214</v>
      </c>
      <c r="E392" s="2">
        <f>+IF(A392="","",(D391)*($B$3/12))</f>
        <v>1.605</v>
      </c>
      <c r="F392" s="2">
        <f>+IF(A392="","",($B$3/12)*C392)</f>
        <v>3527.6179889658624</v>
      </c>
      <c r="G392" s="1">
        <f>+IF(A392="","",SUM(C392:F392))</f>
        <v>474092.28818441421</v>
      </c>
    </row>
    <row r="393" spans="1:7" x14ac:dyDescent="0.3">
      <c r="A393">
        <f>+IFERROR(IF(A392+1&gt;($B$2-$B$1)*12,"",A392+1),"")</f>
        <v>384</v>
      </c>
      <c r="B393">
        <f>+IF(A393&gt;($B$2-$B$1)*12,"",IF(MOD(A393,12)=0,B392+1,B392))</f>
        <v>59</v>
      </c>
      <c r="C393" s="1">
        <f>+IF(A393="","",G392)</f>
        <v>474092.28818441421</v>
      </c>
      <c r="D393" s="2">
        <f>+IF(A393="","",$B$4)</f>
        <v>214</v>
      </c>
      <c r="E393" s="2">
        <f>+IF(A393="","",(D392)*($B$3/12))</f>
        <v>1.605</v>
      </c>
      <c r="F393" s="2">
        <f>+IF(A393="","",($B$3/12)*C393)</f>
        <v>3555.6921613831064</v>
      </c>
      <c r="G393" s="1">
        <f>+IF(A393="","",SUM(C393:F393))</f>
        <v>477863.5853457973</v>
      </c>
    </row>
    <row r="394" spans="1:7" x14ac:dyDescent="0.3">
      <c r="A394">
        <f>+IFERROR(IF(A393+1&gt;($B$2-$B$1)*12,"",A393+1),"")</f>
        <v>385</v>
      </c>
      <c r="B394">
        <f>+IF(A394&gt;($B$2-$B$1)*12,"",IF(MOD(A394,12)=0,B393+1,B393))</f>
        <v>59</v>
      </c>
      <c r="C394" s="1">
        <f>+IF(A394="","",G393)</f>
        <v>477863.5853457973</v>
      </c>
      <c r="D394" s="2">
        <f>+IF(A394="","",$B$4)</f>
        <v>214</v>
      </c>
      <c r="E394" s="2">
        <f>+IF(A394="","",(D393)*($B$3/12))</f>
        <v>1.605</v>
      </c>
      <c r="F394" s="2">
        <f>+IF(A394="","",($B$3/12)*C394)</f>
        <v>3583.9768900934796</v>
      </c>
      <c r="G394" s="1">
        <f>+IF(A394="","",SUM(C394:F394))</f>
        <v>481663.16723589075</v>
      </c>
    </row>
    <row r="395" spans="1:7" x14ac:dyDescent="0.3">
      <c r="A395">
        <f>+IFERROR(IF(A394+1&gt;($B$2-$B$1)*12,"",A394+1),"")</f>
        <v>386</v>
      </c>
      <c r="B395">
        <f>+IF(A395&gt;($B$2-$B$1)*12,"",IF(MOD(A395,12)=0,B394+1,B394))</f>
        <v>59</v>
      </c>
      <c r="C395" s="1">
        <f>+IF(A395="","",G394)</f>
        <v>481663.16723589075</v>
      </c>
      <c r="D395" s="2">
        <f>+IF(A395="","",$B$4)</f>
        <v>214</v>
      </c>
      <c r="E395" s="2">
        <f>+IF(A395="","",(D394)*($B$3/12))</f>
        <v>1.605</v>
      </c>
      <c r="F395" s="2">
        <f>+IF(A395="","",($B$3/12)*C395)</f>
        <v>3612.4737542691805</v>
      </c>
      <c r="G395" s="1">
        <f>+IF(A395="","",SUM(C395:F395))</f>
        <v>485491.24599015992</v>
      </c>
    </row>
    <row r="396" spans="1:7" x14ac:dyDescent="0.3">
      <c r="A396">
        <f>+IFERROR(IF(A395+1&gt;($B$2-$B$1)*12,"",A395+1),"")</f>
        <v>387</v>
      </c>
      <c r="B396">
        <f>+IF(A396&gt;($B$2-$B$1)*12,"",IF(MOD(A396,12)=0,B395+1,B395))</f>
        <v>59</v>
      </c>
      <c r="C396" s="1">
        <f>+IF(A396="","",G395)</f>
        <v>485491.24599015992</v>
      </c>
      <c r="D396" s="2">
        <f>+IF(A396="","",$B$4)</f>
        <v>214</v>
      </c>
      <c r="E396" s="2">
        <f>+IF(A396="","",(D395)*($B$3/12))</f>
        <v>1.605</v>
      </c>
      <c r="F396" s="2">
        <f>+IF(A396="","",($B$3/12)*C396)</f>
        <v>3641.1843449261992</v>
      </c>
      <c r="G396" s="1">
        <f>+IF(A396="","",SUM(C396:F396))</f>
        <v>489348.03533508611</v>
      </c>
    </row>
    <row r="397" spans="1:7" x14ac:dyDescent="0.3">
      <c r="A397">
        <f>+IFERROR(IF(A396+1&gt;($B$2-$B$1)*12,"",A396+1),"")</f>
        <v>388</v>
      </c>
      <c r="B397">
        <f>+IF(A397&gt;($B$2-$B$1)*12,"",IF(MOD(A397,12)=0,B396+1,B396))</f>
        <v>59</v>
      </c>
      <c r="C397" s="1">
        <f>+IF(A397="","",G396)</f>
        <v>489348.03533508611</v>
      </c>
      <c r="D397" s="2">
        <f>+IF(A397="","",$B$4)</f>
        <v>214</v>
      </c>
      <c r="E397" s="2">
        <f>+IF(A397="","",(D396)*($B$3/12))</f>
        <v>1.605</v>
      </c>
      <c r="F397" s="2">
        <f>+IF(A397="","",($B$3/12)*C397)</f>
        <v>3670.1102650131456</v>
      </c>
      <c r="G397" s="1">
        <f>+IF(A397="","",SUM(C397:F397))</f>
        <v>493233.75060009921</v>
      </c>
    </row>
    <row r="398" spans="1:7" x14ac:dyDescent="0.3">
      <c r="A398">
        <f>+IFERROR(IF(A397+1&gt;($B$2-$B$1)*12,"",A397+1),"")</f>
        <v>389</v>
      </c>
      <c r="B398">
        <f>+IF(A398&gt;($B$2-$B$1)*12,"",IF(MOD(A398,12)=0,B397+1,B397))</f>
        <v>59</v>
      </c>
      <c r="C398" s="1">
        <f>+IF(A398="","",G397)</f>
        <v>493233.75060009921</v>
      </c>
      <c r="D398" s="2">
        <f>+IF(A398="","",$B$4)</f>
        <v>214</v>
      </c>
      <c r="E398" s="2">
        <f>+IF(A398="","",(D397)*($B$3/12))</f>
        <v>1.605</v>
      </c>
      <c r="F398" s="2">
        <f>+IF(A398="","",($B$3/12)*C398)</f>
        <v>3699.2531295007439</v>
      </c>
      <c r="G398" s="1">
        <f>+IF(A398="","",SUM(C398:F398))</f>
        <v>497148.60872959992</v>
      </c>
    </row>
    <row r="399" spans="1:7" x14ac:dyDescent="0.3">
      <c r="A399">
        <f>+IFERROR(IF(A398+1&gt;($B$2-$B$1)*12,"",A398+1),"")</f>
        <v>390</v>
      </c>
      <c r="B399">
        <f>+IF(A399&gt;($B$2-$B$1)*12,"",IF(MOD(A399,12)=0,B398+1,B398))</f>
        <v>59</v>
      </c>
      <c r="C399" s="1">
        <f>+IF(A399="","",G398)</f>
        <v>497148.60872959992</v>
      </c>
      <c r="D399" s="2">
        <f>+IF(A399="","",$B$4)</f>
        <v>214</v>
      </c>
      <c r="E399" s="2">
        <f>+IF(A399="","",(D398)*($B$3/12))</f>
        <v>1.605</v>
      </c>
      <c r="F399" s="2">
        <f>+IF(A399="","",($B$3/12)*C399)</f>
        <v>3728.6145654719994</v>
      </c>
      <c r="G399" s="1">
        <f>+IF(A399="","",SUM(C399:F399))</f>
        <v>501092.8282950719</v>
      </c>
    </row>
    <row r="400" spans="1:7" x14ac:dyDescent="0.3">
      <c r="A400">
        <f>+IFERROR(IF(A399+1&gt;($B$2-$B$1)*12,"",A399+1),"")</f>
        <v>391</v>
      </c>
      <c r="B400">
        <f>+IF(A400&gt;($B$2-$B$1)*12,"",IF(MOD(A400,12)=0,B399+1,B399))</f>
        <v>59</v>
      </c>
      <c r="C400" s="1">
        <f>+IF(A400="","",G399)</f>
        <v>501092.8282950719</v>
      </c>
      <c r="D400" s="2">
        <f>+IF(A400="","",$B$4)</f>
        <v>214</v>
      </c>
      <c r="E400" s="2">
        <f>+IF(A400="","",(D399)*($B$3/12))</f>
        <v>1.605</v>
      </c>
      <c r="F400" s="2">
        <f>+IF(A400="","",($B$3/12)*C400)</f>
        <v>3758.196212213039</v>
      </c>
      <c r="G400" s="1">
        <f>+IF(A400="","",SUM(C400:F400))</f>
        <v>505066.6295072849</v>
      </c>
    </row>
    <row r="401" spans="1:7" x14ac:dyDescent="0.3">
      <c r="A401">
        <f>+IFERROR(IF(A400+1&gt;($B$2-$B$1)*12,"",A400+1),"")</f>
        <v>392</v>
      </c>
      <c r="B401">
        <f>+IF(A401&gt;($B$2-$B$1)*12,"",IF(MOD(A401,12)=0,B400+1,B400))</f>
        <v>59</v>
      </c>
      <c r="C401" s="1">
        <f>+IF(A401="","",G400)</f>
        <v>505066.6295072849</v>
      </c>
      <c r="D401" s="2">
        <f>+IF(A401="","",$B$4)</f>
        <v>214</v>
      </c>
      <c r="E401" s="2">
        <f>+IF(A401="","",(D400)*($B$3/12))</f>
        <v>1.605</v>
      </c>
      <c r="F401" s="2">
        <f>+IF(A401="","",($B$3/12)*C401)</f>
        <v>3787.9997213046368</v>
      </c>
      <c r="G401" s="1">
        <f>+IF(A401="","",SUM(C401:F401))</f>
        <v>509070.23422858951</v>
      </c>
    </row>
    <row r="402" spans="1:7" x14ac:dyDescent="0.3">
      <c r="A402">
        <f>+IFERROR(IF(A401+1&gt;($B$2-$B$1)*12,"",A401+1),"")</f>
        <v>393</v>
      </c>
      <c r="B402">
        <f>+IF(A402&gt;($B$2-$B$1)*12,"",IF(MOD(A402,12)=0,B401+1,B401))</f>
        <v>59</v>
      </c>
      <c r="C402" s="1">
        <f>+IF(A402="","",G401)</f>
        <v>509070.23422858951</v>
      </c>
      <c r="D402" s="2">
        <f>+IF(A402="","",$B$4)</f>
        <v>214</v>
      </c>
      <c r="E402" s="2">
        <f>+IF(A402="","",(D401)*($B$3/12))</f>
        <v>1.605</v>
      </c>
      <c r="F402" s="2">
        <f>+IF(A402="","",($B$3/12)*C402)</f>
        <v>3818.026756714421</v>
      </c>
      <c r="G402" s="1">
        <f>+IF(A402="","",SUM(C402:F402))</f>
        <v>513103.86598530394</v>
      </c>
    </row>
    <row r="403" spans="1:7" x14ac:dyDescent="0.3">
      <c r="A403">
        <f>+IFERROR(IF(A402+1&gt;($B$2-$B$1)*12,"",A402+1),"")</f>
        <v>394</v>
      </c>
      <c r="B403">
        <f>+IF(A403&gt;($B$2-$B$1)*12,"",IF(MOD(A403,12)=0,B402+1,B402))</f>
        <v>59</v>
      </c>
      <c r="C403" s="1">
        <f>+IF(A403="","",G402)</f>
        <v>513103.86598530394</v>
      </c>
      <c r="D403" s="2">
        <f>+IF(A403="","",$B$4)</f>
        <v>214</v>
      </c>
      <c r="E403" s="2">
        <f>+IF(A403="","",(D402)*($B$3/12))</f>
        <v>1.605</v>
      </c>
      <c r="F403" s="2">
        <f>+IF(A403="","",($B$3/12)*C403)</f>
        <v>3848.2789948897794</v>
      </c>
      <c r="G403" s="1">
        <f>+IF(A403="","",SUM(C403:F403))</f>
        <v>517167.74998019368</v>
      </c>
    </row>
    <row r="404" spans="1:7" x14ac:dyDescent="0.3">
      <c r="A404">
        <f>+IFERROR(IF(A403+1&gt;($B$2-$B$1)*12,"",A403+1),"")</f>
        <v>395</v>
      </c>
      <c r="B404">
        <f>+IF(A404&gt;($B$2-$B$1)*12,"",IF(MOD(A404,12)=0,B403+1,B403))</f>
        <v>59</v>
      </c>
      <c r="C404" s="1">
        <f>+IF(A404="","",G403)</f>
        <v>517167.74998019368</v>
      </c>
      <c r="D404" s="2">
        <f>+IF(A404="","",$B$4)</f>
        <v>214</v>
      </c>
      <c r="E404" s="2">
        <f>+IF(A404="","",(D403)*($B$3/12))</f>
        <v>1.605</v>
      </c>
      <c r="F404" s="2">
        <f>+IF(A404="","",($B$3/12)*C404)</f>
        <v>3878.7581248514525</v>
      </c>
      <c r="G404" s="1">
        <f>+IF(A404="","",SUM(C404:F404))</f>
        <v>521262.11310504511</v>
      </c>
    </row>
    <row r="405" spans="1:7" x14ac:dyDescent="0.3">
      <c r="A405">
        <f>+IFERROR(IF(A404+1&gt;($B$2-$B$1)*12,"",A404+1),"")</f>
        <v>396</v>
      </c>
      <c r="B405">
        <f>+IF(A405&gt;($B$2-$B$1)*12,"",IF(MOD(A405,12)=0,B404+1,B404))</f>
        <v>60</v>
      </c>
      <c r="C405" s="1">
        <f>+IF(A405="","",G404)</f>
        <v>521262.11310504511</v>
      </c>
      <c r="D405" s="2">
        <f>+IF(A405="","",$B$4)</f>
        <v>214</v>
      </c>
      <c r="E405" s="2">
        <f>+IF(A405="","",(D404)*($B$3/12))</f>
        <v>1.605</v>
      </c>
      <c r="F405" s="2">
        <f>+IF(A405="","",($B$3/12)*C405)</f>
        <v>3909.4658482878381</v>
      </c>
      <c r="G405" s="1">
        <f>+IF(A405="","",SUM(C405:F405))</f>
        <v>525387.18395333295</v>
      </c>
    </row>
    <row r="406" spans="1:7" x14ac:dyDescent="0.3">
      <c r="A406">
        <f>+IFERROR(IF(A405+1&gt;($B$2-$B$1)*12,"",A405+1),"")</f>
        <v>397</v>
      </c>
      <c r="B406">
        <f>+IF(A406&gt;($B$2-$B$1)*12,"",IF(MOD(A406,12)=0,B405+1,B405))</f>
        <v>60</v>
      </c>
      <c r="C406" s="1">
        <f>+IF(A406="","",G405)</f>
        <v>525387.18395333295</v>
      </c>
      <c r="D406" s="2">
        <f>+IF(A406="","",$B$4)</f>
        <v>214</v>
      </c>
      <c r="E406" s="2">
        <f>+IF(A406="","",(D405)*($B$3/12))</f>
        <v>1.605</v>
      </c>
      <c r="F406" s="2">
        <f>+IF(A406="","",($B$3/12)*C406)</f>
        <v>3940.4038796499972</v>
      </c>
      <c r="G406" s="1">
        <f>+IF(A406="","",SUM(C406:F406))</f>
        <v>529543.19283298298</v>
      </c>
    </row>
    <row r="407" spans="1:7" x14ac:dyDescent="0.3">
      <c r="A407">
        <f>+IFERROR(IF(A406+1&gt;($B$2-$B$1)*12,"",A406+1),"")</f>
        <v>398</v>
      </c>
      <c r="B407">
        <f>+IF(A407&gt;($B$2-$B$1)*12,"",IF(MOD(A407,12)=0,B406+1,B406))</f>
        <v>60</v>
      </c>
      <c r="C407" s="1">
        <f>+IF(A407="","",G406)</f>
        <v>529543.19283298298</v>
      </c>
      <c r="D407" s="2">
        <f>+IF(A407="","",$B$4)</f>
        <v>214</v>
      </c>
      <c r="E407" s="2">
        <f>+IF(A407="","",(D406)*($B$3/12))</f>
        <v>1.605</v>
      </c>
      <c r="F407" s="2">
        <f>+IF(A407="","",($B$3/12)*C407)</f>
        <v>3971.5739462473721</v>
      </c>
      <c r="G407" s="1">
        <f>+IF(A407="","",SUM(C407:F407))</f>
        <v>533730.37177923031</v>
      </c>
    </row>
    <row r="408" spans="1:7" x14ac:dyDescent="0.3">
      <c r="A408">
        <f>+IFERROR(IF(A407+1&gt;($B$2-$B$1)*12,"",A407+1),"")</f>
        <v>399</v>
      </c>
      <c r="B408">
        <f>+IF(A408&gt;($B$2-$B$1)*12,"",IF(MOD(A408,12)=0,B407+1,B407))</f>
        <v>60</v>
      </c>
      <c r="C408" s="1">
        <f>+IF(A408="","",G407)</f>
        <v>533730.37177923031</v>
      </c>
      <c r="D408" s="2">
        <f>+IF(A408="","",$B$4)</f>
        <v>214</v>
      </c>
      <c r="E408" s="2">
        <f>+IF(A408="","",(D407)*($B$3/12))</f>
        <v>1.605</v>
      </c>
      <c r="F408" s="2">
        <f>+IF(A408="","",($B$3/12)*C408)</f>
        <v>4002.9777883442271</v>
      </c>
      <c r="G408" s="1">
        <f>+IF(A408="","",SUM(C408:F408))</f>
        <v>537948.95456757455</v>
      </c>
    </row>
    <row r="409" spans="1:7" x14ac:dyDescent="0.3">
      <c r="A409">
        <f>+IFERROR(IF(A408+1&gt;($B$2-$B$1)*12,"",A408+1),"")</f>
        <v>400</v>
      </c>
      <c r="B409">
        <f>+IF(A409&gt;($B$2-$B$1)*12,"",IF(MOD(A409,12)=0,B408+1,B408))</f>
        <v>60</v>
      </c>
      <c r="C409" s="1">
        <f>+IF(A409="","",G408)</f>
        <v>537948.95456757455</v>
      </c>
      <c r="D409" s="2">
        <f>+IF(A409="","",$B$4)</f>
        <v>214</v>
      </c>
      <c r="E409" s="2">
        <f>+IF(A409="","",(D408)*($B$3/12))</f>
        <v>1.605</v>
      </c>
      <c r="F409" s="2">
        <f>+IF(A409="","",($B$3/12)*C409)</f>
        <v>4034.6171592568089</v>
      </c>
      <c r="G409" s="1">
        <f>+IF(A409="","",SUM(C409:F409))</f>
        <v>542199.17672683136</v>
      </c>
    </row>
    <row r="410" spans="1:7" x14ac:dyDescent="0.3">
      <c r="A410">
        <f>+IFERROR(IF(A409+1&gt;($B$2-$B$1)*12,"",A409+1),"")</f>
        <v>401</v>
      </c>
      <c r="B410">
        <f>+IF(A410&gt;($B$2-$B$1)*12,"",IF(MOD(A410,12)=0,B409+1,B409))</f>
        <v>60</v>
      </c>
      <c r="C410" s="1">
        <f>+IF(A410="","",G409)</f>
        <v>542199.17672683136</v>
      </c>
      <c r="D410" s="2">
        <f>+IF(A410="","",$B$4)</f>
        <v>214</v>
      </c>
      <c r="E410" s="2">
        <f>+IF(A410="","",(D409)*($B$3/12))</f>
        <v>1.605</v>
      </c>
      <c r="F410" s="2">
        <f>+IF(A410="","",($B$3/12)*C410)</f>
        <v>4066.4938254512349</v>
      </c>
      <c r="G410" s="1">
        <f>+IF(A410="","",SUM(C410:F410))</f>
        <v>546481.27555228258</v>
      </c>
    </row>
    <row r="411" spans="1:7" x14ac:dyDescent="0.3">
      <c r="A411">
        <f>+IFERROR(IF(A410+1&gt;($B$2-$B$1)*12,"",A410+1),"")</f>
        <v>402</v>
      </c>
      <c r="B411">
        <f>+IF(A411&gt;($B$2-$B$1)*12,"",IF(MOD(A411,12)=0,B410+1,B410))</f>
        <v>60</v>
      </c>
      <c r="C411" s="1">
        <f>+IF(A411="","",G410)</f>
        <v>546481.27555228258</v>
      </c>
      <c r="D411" s="2">
        <f>+IF(A411="","",$B$4)</f>
        <v>214</v>
      </c>
      <c r="E411" s="2">
        <f>+IF(A411="","",(D410)*($B$3/12))</f>
        <v>1.605</v>
      </c>
      <c r="F411" s="2">
        <f>+IF(A411="","",($B$3/12)*C411)</f>
        <v>4098.6095666421188</v>
      </c>
      <c r="G411" s="1">
        <f>+IF(A411="","",SUM(C411:F411))</f>
        <v>550795.49011892464</v>
      </c>
    </row>
    <row r="412" spans="1:7" x14ac:dyDescent="0.3">
      <c r="A412">
        <f>+IFERROR(IF(A411+1&gt;($B$2-$B$1)*12,"",A411+1),"")</f>
        <v>403</v>
      </c>
      <c r="B412">
        <f>+IF(A412&gt;($B$2-$B$1)*12,"",IF(MOD(A412,12)=0,B411+1,B411))</f>
        <v>60</v>
      </c>
      <c r="C412" s="1">
        <f>+IF(A412="","",G411)</f>
        <v>550795.49011892464</v>
      </c>
      <c r="D412" s="2">
        <f>+IF(A412="","",$B$4)</f>
        <v>214</v>
      </c>
      <c r="E412" s="2">
        <f>+IF(A412="","",(D411)*($B$3/12))</f>
        <v>1.605</v>
      </c>
      <c r="F412" s="2">
        <f>+IF(A412="","",($B$3/12)*C412)</f>
        <v>4130.9661758919347</v>
      </c>
      <c r="G412" s="1">
        <f>+IF(A412="","",SUM(C412:F412))</f>
        <v>555142.06129481655</v>
      </c>
    </row>
    <row r="413" spans="1:7" x14ac:dyDescent="0.3">
      <c r="A413">
        <f>+IFERROR(IF(A412+1&gt;($B$2-$B$1)*12,"",A412+1),"")</f>
        <v>404</v>
      </c>
      <c r="B413">
        <f>+IF(A413&gt;($B$2-$B$1)*12,"",IF(MOD(A413,12)=0,B412+1,B412))</f>
        <v>60</v>
      </c>
      <c r="C413" s="1">
        <f>+IF(A413="","",G412)</f>
        <v>555142.06129481655</v>
      </c>
      <c r="D413" s="2">
        <f>+IF(A413="","",$B$4)</f>
        <v>214</v>
      </c>
      <c r="E413" s="2">
        <f>+IF(A413="","",(D412)*($B$3/12))</f>
        <v>1.605</v>
      </c>
      <c r="F413" s="2">
        <f>+IF(A413="","",($B$3/12)*C413)</f>
        <v>4163.5654597111243</v>
      </c>
      <c r="G413" s="1">
        <f>+IF(A413="","",SUM(C413:F413))</f>
        <v>559521.23175452766</v>
      </c>
    </row>
    <row r="414" spans="1:7" x14ac:dyDescent="0.3">
      <c r="A414">
        <f>+IFERROR(IF(A413+1&gt;($B$2-$B$1)*12,"",A413+1),"")</f>
        <v>405</v>
      </c>
      <c r="B414">
        <f>+IF(A414&gt;($B$2-$B$1)*12,"",IF(MOD(A414,12)=0,B413+1,B413))</f>
        <v>60</v>
      </c>
      <c r="C414" s="1">
        <f>+IF(A414="","",G413)</f>
        <v>559521.23175452766</v>
      </c>
      <c r="D414" s="2">
        <f>+IF(A414="","",$B$4)</f>
        <v>214</v>
      </c>
      <c r="E414" s="2">
        <f>+IF(A414="","",(D413)*($B$3/12))</f>
        <v>1.605</v>
      </c>
      <c r="F414" s="2">
        <f>+IF(A414="","",($B$3/12)*C414)</f>
        <v>4196.4092381589571</v>
      </c>
      <c r="G414" s="1">
        <f>+IF(A414="","",SUM(C414:F414))</f>
        <v>563933.2459926866</v>
      </c>
    </row>
    <row r="415" spans="1:7" x14ac:dyDescent="0.3">
      <c r="A415">
        <f>+IFERROR(IF(A414+1&gt;($B$2-$B$1)*12,"",A414+1),"")</f>
        <v>406</v>
      </c>
      <c r="B415">
        <f>+IF(A415&gt;($B$2-$B$1)*12,"",IF(MOD(A415,12)=0,B414+1,B414))</f>
        <v>60</v>
      </c>
      <c r="C415" s="1">
        <f>+IF(A415="","",G414)</f>
        <v>563933.2459926866</v>
      </c>
      <c r="D415" s="2">
        <f>+IF(A415="","",$B$4)</f>
        <v>214</v>
      </c>
      <c r="E415" s="2">
        <f>+IF(A415="","",(D414)*($B$3/12))</f>
        <v>1.605</v>
      </c>
      <c r="F415" s="2">
        <f>+IF(A415="","",($B$3/12)*C415)</f>
        <v>4229.4993449451495</v>
      </c>
      <c r="G415" s="1">
        <f>+IF(A415="","",SUM(C415:F415))</f>
        <v>568378.35033763177</v>
      </c>
    </row>
    <row r="416" spans="1:7" x14ac:dyDescent="0.3">
      <c r="A416">
        <f>+IFERROR(IF(A415+1&gt;($B$2-$B$1)*12,"",A415+1),"")</f>
        <v>407</v>
      </c>
      <c r="B416">
        <f>+IF(A416&gt;($B$2-$B$1)*12,"",IF(MOD(A416,12)=0,B415+1,B415))</f>
        <v>60</v>
      </c>
      <c r="C416" s="1">
        <f>+IF(A416="","",G415)</f>
        <v>568378.35033763177</v>
      </c>
      <c r="D416" s="2">
        <f>+IF(A416="","",$B$4)</f>
        <v>214</v>
      </c>
      <c r="E416" s="2">
        <f>+IF(A416="","",(D415)*($B$3/12))</f>
        <v>1.605</v>
      </c>
      <c r="F416" s="2">
        <f>+IF(A416="","",($B$3/12)*C416)</f>
        <v>4262.837627532238</v>
      </c>
      <c r="G416" s="1">
        <f>+IF(A416="","",SUM(C416:F416))</f>
        <v>572856.79296516394</v>
      </c>
    </row>
    <row r="417" spans="1:7" x14ac:dyDescent="0.3">
      <c r="A417">
        <f>+IFERROR(IF(A416+1&gt;($B$2-$B$1)*12,"",A416+1),"")</f>
        <v>408</v>
      </c>
      <c r="B417">
        <f>+IF(A417&gt;($B$2-$B$1)*12,"",IF(MOD(A417,12)=0,B416+1,B416))</f>
        <v>61</v>
      </c>
      <c r="C417" s="1">
        <f>+IF(A417="","",G416)</f>
        <v>572856.79296516394</v>
      </c>
      <c r="D417" s="2">
        <f>+IF(A417="","",$B$4)</f>
        <v>214</v>
      </c>
      <c r="E417" s="2">
        <f>+IF(A417="","",(D416)*($B$3/12))</f>
        <v>1.605</v>
      </c>
      <c r="F417" s="2">
        <f>+IF(A417="","",($B$3/12)*C417)</f>
        <v>4296.4259472387293</v>
      </c>
      <c r="G417" s="1">
        <f>+IF(A417="","",SUM(C417:F417))</f>
        <v>577368.82391240261</v>
      </c>
    </row>
    <row r="418" spans="1:7" x14ac:dyDescent="0.3">
      <c r="A418">
        <f>+IFERROR(IF(A417+1&gt;($B$2-$B$1)*12,"",A417+1),"")</f>
        <v>409</v>
      </c>
      <c r="B418">
        <f>+IF(A418&gt;($B$2-$B$1)*12,"",IF(MOD(A418,12)=0,B417+1,B417))</f>
        <v>61</v>
      </c>
      <c r="C418" s="1">
        <f>+IF(A418="","",G417)</f>
        <v>577368.82391240261</v>
      </c>
      <c r="D418" s="2">
        <f>+IF(A418="","",$B$4)</f>
        <v>214</v>
      </c>
      <c r="E418" s="2">
        <f>+IF(A418="","",(D417)*($B$3/12))</f>
        <v>1.605</v>
      </c>
      <c r="F418" s="2">
        <f>+IF(A418="","",($B$3/12)*C418)</f>
        <v>4330.2661793430198</v>
      </c>
      <c r="G418" s="1">
        <f>+IF(A418="","",SUM(C418:F418))</f>
        <v>581914.69509174558</v>
      </c>
    </row>
    <row r="419" spans="1:7" x14ac:dyDescent="0.3">
      <c r="A419">
        <f>+IFERROR(IF(A418+1&gt;($B$2-$B$1)*12,"",A418+1),"")</f>
        <v>410</v>
      </c>
      <c r="B419">
        <f>+IF(A419&gt;($B$2-$B$1)*12,"",IF(MOD(A419,12)=0,B418+1,B418))</f>
        <v>61</v>
      </c>
      <c r="C419" s="1">
        <f>+IF(A419="","",G418)</f>
        <v>581914.69509174558</v>
      </c>
      <c r="D419" s="2">
        <f>+IF(A419="","",$B$4)</f>
        <v>214</v>
      </c>
      <c r="E419" s="2">
        <f>+IF(A419="","",(D418)*($B$3/12))</f>
        <v>1.605</v>
      </c>
      <c r="F419" s="2">
        <f>+IF(A419="","",($B$3/12)*C419)</f>
        <v>4364.3602131880916</v>
      </c>
      <c r="G419" s="1">
        <f>+IF(A419="","",SUM(C419:F419))</f>
        <v>586494.66030493367</v>
      </c>
    </row>
    <row r="420" spans="1:7" x14ac:dyDescent="0.3">
      <c r="A420">
        <f>+IFERROR(IF(A419+1&gt;($B$2-$B$1)*12,"",A419+1),"")</f>
        <v>411</v>
      </c>
      <c r="B420">
        <f>+IF(A420&gt;($B$2-$B$1)*12,"",IF(MOD(A420,12)=0,B419+1,B419))</f>
        <v>61</v>
      </c>
      <c r="C420" s="1">
        <f>+IF(A420="","",G419)</f>
        <v>586494.66030493367</v>
      </c>
      <c r="D420" s="2">
        <f>+IF(A420="","",$B$4)</f>
        <v>214</v>
      </c>
      <c r="E420" s="2">
        <f>+IF(A420="","",(D419)*($B$3/12))</f>
        <v>1.605</v>
      </c>
      <c r="F420" s="2">
        <f>+IF(A420="","",($B$3/12)*C420)</f>
        <v>4398.7099522870021</v>
      </c>
      <c r="G420" s="1">
        <f>+IF(A420="","",SUM(C420:F420))</f>
        <v>591108.97525722068</v>
      </c>
    </row>
    <row r="421" spans="1:7" x14ac:dyDescent="0.3">
      <c r="A421">
        <f>+IFERROR(IF(A420+1&gt;($B$2-$B$1)*12,"",A420+1),"")</f>
        <v>412</v>
      </c>
      <c r="B421">
        <f>+IF(A421&gt;($B$2-$B$1)*12,"",IF(MOD(A421,12)=0,B420+1,B420))</f>
        <v>61</v>
      </c>
      <c r="C421" s="1">
        <f>+IF(A421="","",G420)</f>
        <v>591108.97525722068</v>
      </c>
      <c r="D421" s="2">
        <f>+IF(A421="","",$B$4)</f>
        <v>214</v>
      </c>
      <c r="E421" s="2">
        <f>+IF(A421="","",(D420)*($B$3/12))</f>
        <v>1.605</v>
      </c>
      <c r="F421" s="2">
        <f>+IF(A421="","",($B$3/12)*C421)</f>
        <v>4433.317314429155</v>
      </c>
      <c r="G421" s="1">
        <f>+IF(A421="","",SUM(C421:F421))</f>
        <v>595757.89757164987</v>
      </c>
    </row>
    <row r="422" spans="1:7" x14ac:dyDescent="0.3">
      <c r="A422">
        <f>+IFERROR(IF(A421+1&gt;($B$2-$B$1)*12,"",A421+1),"")</f>
        <v>413</v>
      </c>
      <c r="B422">
        <f>+IF(A422&gt;($B$2-$B$1)*12,"",IF(MOD(A422,12)=0,B421+1,B421))</f>
        <v>61</v>
      </c>
      <c r="C422" s="1">
        <f>+IF(A422="","",G421)</f>
        <v>595757.89757164987</v>
      </c>
      <c r="D422" s="2">
        <f>+IF(A422="","",$B$4)</f>
        <v>214</v>
      </c>
      <c r="E422" s="2">
        <f>+IF(A422="","",(D421)*($B$3/12))</f>
        <v>1.605</v>
      </c>
      <c r="F422" s="2">
        <f>+IF(A422="","",($B$3/12)*C422)</f>
        <v>4468.1842317873734</v>
      </c>
      <c r="G422" s="1">
        <f>+IF(A422="","",SUM(C422:F422))</f>
        <v>600441.68680343719</v>
      </c>
    </row>
    <row r="423" spans="1:7" x14ac:dyDescent="0.3">
      <c r="A423">
        <f>+IFERROR(IF(A422+1&gt;($B$2-$B$1)*12,"",A422+1),"")</f>
        <v>414</v>
      </c>
      <c r="B423">
        <f>+IF(A423&gt;($B$2-$B$1)*12,"",IF(MOD(A423,12)=0,B422+1,B422))</f>
        <v>61</v>
      </c>
      <c r="C423" s="1">
        <f>+IF(A423="","",G422)</f>
        <v>600441.68680343719</v>
      </c>
      <c r="D423" s="2">
        <f>+IF(A423="","",$B$4)</f>
        <v>214</v>
      </c>
      <c r="E423" s="2">
        <f>+IF(A423="","",(D422)*($B$3/12))</f>
        <v>1.605</v>
      </c>
      <c r="F423" s="2">
        <f>+IF(A423="","",($B$3/12)*C423)</f>
        <v>4503.3126510257789</v>
      </c>
      <c r="G423" s="1">
        <f>+IF(A423="","",SUM(C423:F423))</f>
        <v>605160.604454463</v>
      </c>
    </row>
    <row r="424" spans="1:7" x14ac:dyDescent="0.3">
      <c r="A424">
        <f>+IFERROR(IF(A423+1&gt;($B$2-$B$1)*12,"",A423+1),"")</f>
        <v>415</v>
      </c>
      <c r="B424">
        <f>+IF(A424&gt;($B$2-$B$1)*12,"",IF(MOD(A424,12)=0,B423+1,B423))</f>
        <v>61</v>
      </c>
      <c r="C424" s="1">
        <f>+IF(A424="","",G423)</f>
        <v>605160.604454463</v>
      </c>
      <c r="D424" s="2">
        <f>+IF(A424="","",$B$4)</f>
        <v>214</v>
      </c>
      <c r="E424" s="2">
        <f>+IF(A424="","",(D423)*($B$3/12))</f>
        <v>1.605</v>
      </c>
      <c r="F424" s="2">
        <f>+IF(A424="","",($B$3/12)*C424)</f>
        <v>4538.7045334084723</v>
      </c>
      <c r="G424" s="1">
        <f>+IF(A424="","",SUM(C424:F424))</f>
        <v>609914.91398787149</v>
      </c>
    </row>
    <row r="425" spans="1:7" x14ac:dyDescent="0.3">
      <c r="A425">
        <f>+IFERROR(IF(A424+1&gt;($B$2-$B$1)*12,"",A424+1),"")</f>
        <v>416</v>
      </c>
      <c r="B425">
        <f>+IF(A425&gt;($B$2-$B$1)*12,"",IF(MOD(A425,12)=0,B424+1,B424))</f>
        <v>61</v>
      </c>
      <c r="C425" s="1">
        <f>+IF(A425="","",G424)</f>
        <v>609914.91398787149</v>
      </c>
      <c r="D425" s="2">
        <f>+IF(A425="","",$B$4)</f>
        <v>214</v>
      </c>
      <c r="E425" s="2">
        <f>+IF(A425="","",(D424)*($B$3/12))</f>
        <v>1.605</v>
      </c>
      <c r="F425" s="2">
        <f>+IF(A425="","",($B$3/12)*C425)</f>
        <v>4574.3618549090361</v>
      </c>
      <c r="G425" s="1">
        <f>+IF(A425="","",SUM(C425:F425))</f>
        <v>614704.88084278046</v>
      </c>
    </row>
    <row r="426" spans="1:7" x14ac:dyDescent="0.3">
      <c r="A426">
        <f>+IFERROR(IF(A425+1&gt;($B$2-$B$1)*12,"",A425+1),"")</f>
        <v>417</v>
      </c>
      <c r="B426">
        <f>+IF(A426&gt;($B$2-$B$1)*12,"",IF(MOD(A426,12)=0,B425+1,B425))</f>
        <v>61</v>
      </c>
      <c r="C426" s="1">
        <f>+IF(A426="","",G425)</f>
        <v>614704.88084278046</v>
      </c>
      <c r="D426" s="2">
        <f>+IF(A426="","",$B$4)</f>
        <v>214</v>
      </c>
      <c r="E426" s="2">
        <f>+IF(A426="","",(D425)*($B$3/12))</f>
        <v>1.605</v>
      </c>
      <c r="F426" s="2">
        <f>+IF(A426="","",($B$3/12)*C426)</f>
        <v>4610.286606320853</v>
      </c>
      <c r="G426" s="1">
        <f>+IF(A426="","",SUM(C426:F426))</f>
        <v>619530.77244910132</v>
      </c>
    </row>
    <row r="427" spans="1:7" x14ac:dyDescent="0.3">
      <c r="A427">
        <f>+IFERROR(IF(A426+1&gt;($B$2-$B$1)*12,"",A426+1),"")</f>
        <v>418</v>
      </c>
      <c r="B427">
        <f>+IF(A427&gt;($B$2-$B$1)*12,"",IF(MOD(A427,12)=0,B426+1,B426))</f>
        <v>61</v>
      </c>
      <c r="C427" s="1">
        <f>+IF(A427="","",G426)</f>
        <v>619530.77244910132</v>
      </c>
      <c r="D427" s="2">
        <f>+IF(A427="","",$B$4)</f>
        <v>214</v>
      </c>
      <c r="E427" s="2">
        <f>+IF(A427="","",(D426)*($B$3/12))</f>
        <v>1.605</v>
      </c>
      <c r="F427" s="2">
        <f>+IF(A427="","",($B$3/12)*C427)</f>
        <v>4646.4807933682596</v>
      </c>
      <c r="G427" s="1">
        <f>+IF(A427="","",SUM(C427:F427))</f>
        <v>624392.85824246961</v>
      </c>
    </row>
    <row r="428" spans="1:7" x14ac:dyDescent="0.3">
      <c r="A428">
        <f>+IFERROR(IF(A427+1&gt;($B$2-$B$1)*12,"",A427+1),"")</f>
        <v>419</v>
      </c>
      <c r="B428">
        <f>+IF(A428&gt;($B$2-$B$1)*12,"",IF(MOD(A428,12)=0,B427+1,B427))</f>
        <v>61</v>
      </c>
      <c r="C428" s="1">
        <f>+IF(A428="","",G427)</f>
        <v>624392.85824246961</v>
      </c>
      <c r="D428" s="2">
        <f>+IF(A428="","",$B$4)</f>
        <v>214</v>
      </c>
      <c r="E428" s="2">
        <f>+IF(A428="","",(D427)*($B$3/12))</f>
        <v>1.605</v>
      </c>
      <c r="F428" s="2">
        <f>+IF(A428="","",($B$3/12)*C428)</f>
        <v>4682.9464368185218</v>
      </c>
      <c r="G428" s="1">
        <f>+IF(A428="","",SUM(C428:F428))</f>
        <v>629291.40967928816</v>
      </c>
    </row>
    <row r="429" spans="1:7" x14ac:dyDescent="0.3">
      <c r="A429">
        <f>+IFERROR(IF(A428+1&gt;($B$2-$B$1)*12,"",A428+1),"")</f>
        <v>420</v>
      </c>
      <c r="B429">
        <f>+IF(A429&gt;($B$2-$B$1)*12,"",IF(MOD(A429,12)=0,B428+1,B428))</f>
        <v>62</v>
      </c>
      <c r="C429" s="1">
        <f>+IF(A429="","",G428)</f>
        <v>629291.40967928816</v>
      </c>
      <c r="D429" s="2">
        <f>+IF(A429="","",$B$4)</f>
        <v>214</v>
      </c>
      <c r="E429" s="2">
        <f>+IF(A429="","",(D428)*($B$3/12))</f>
        <v>1.605</v>
      </c>
      <c r="F429" s="2">
        <f>+IF(A429="","",($B$3/12)*C429)</f>
        <v>4719.6855725946607</v>
      </c>
      <c r="G429" s="1">
        <f>+IF(A429="","",SUM(C429:F429))</f>
        <v>634226.70025188278</v>
      </c>
    </row>
    <row r="430" spans="1:7" x14ac:dyDescent="0.3">
      <c r="A430">
        <f>+IFERROR(IF(A429+1&gt;($B$2-$B$1)*12,"",A429+1),"")</f>
        <v>421</v>
      </c>
      <c r="B430">
        <f>+IF(A430&gt;($B$2-$B$1)*12,"",IF(MOD(A430,12)=0,B429+1,B429))</f>
        <v>62</v>
      </c>
      <c r="C430" s="1">
        <f>+IF(A430="","",G429)</f>
        <v>634226.70025188278</v>
      </c>
      <c r="D430" s="2">
        <f>+IF(A430="","",$B$4)</f>
        <v>214</v>
      </c>
      <c r="E430" s="2">
        <f>+IF(A430="","",(D429)*($B$3/12))</f>
        <v>1.605</v>
      </c>
      <c r="F430" s="2">
        <f>+IF(A430="","",($B$3/12)*C430)</f>
        <v>4756.7002518891204</v>
      </c>
      <c r="G430" s="1">
        <f>+IF(A430="","",SUM(C430:F430))</f>
        <v>639199.00550377183</v>
      </c>
    </row>
    <row r="431" spans="1:7" x14ac:dyDescent="0.3">
      <c r="A431">
        <f>+IFERROR(IF(A430+1&gt;($B$2-$B$1)*12,"",A430+1),"")</f>
        <v>422</v>
      </c>
      <c r="B431">
        <f>+IF(A431&gt;($B$2-$B$1)*12,"",IF(MOD(A431,12)=0,B430+1,B430))</f>
        <v>62</v>
      </c>
      <c r="C431" s="1">
        <f>+IF(A431="","",G430)</f>
        <v>639199.00550377183</v>
      </c>
      <c r="D431" s="2">
        <f>+IF(A431="","",$B$4)</f>
        <v>214</v>
      </c>
      <c r="E431" s="2">
        <f>+IF(A431="","",(D430)*($B$3/12))</f>
        <v>1.605</v>
      </c>
      <c r="F431" s="2">
        <f>+IF(A431="","",($B$3/12)*C431)</f>
        <v>4793.9925412782886</v>
      </c>
      <c r="G431" s="1">
        <f>+IF(A431="","",SUM(C431:F431))</f>
        <v>644208.60304505005</v>
      </c>
    </row>
    <row r="432" spans="1:7" x14ac:dyDescent="0.3">
      <c r="A432">
        <f>+IFERROR(IF(A431+1&gt;($B$2-$B$1)*12,"",A431+1),"")</f>
        <v>423</v>
      </c>
      <c r="B432">
        <f>+IF(A432&gt;($B$2-$B$1)*12,"",IF(MOD(A432,12)=0,B431+1,B431))</f>
        <v>62</v>
      </c>
      <c r="C432" s="1">
        <f>+IF(A432="","",G431)</f>
        <v>644208.60304505005</v>
      </c>
      <c r="D432" s="2">
        <f>+IF(A432="","",$B$4)</f>
        <v>214</v>
      </c>
      <c r="E432" s="2">
        <f>+IF(A432="","",(D431)*($B$3/12))</f>
        <v>1.605</v>
      </c>
      <c r="F432" s="2">
        <f>+IF(A432="","",($B$3/12)*C432)</f>
        <v>4831.5645228378753</v>
      </c>
      <c r="G432" s="1">
        <f>+IF(A432="","",SUM(C432:F432))</f>
        <v>649255.77256788791</v>
      </c>
    </row>
    <row r="433" spans="1:7" x14ac:dyDescent="0.3">
      <c r="A433">
        <f>+IFERROR(IF(A432+1&gt;($B$2-$B$1)*12,"",A432+1),"")</f>
        <v>424</v>
      </c>
      <c r="B433">
        <f>+IF(A433&gt;($B$2-$B$1)*12,"",IF(MOD(A433,12)=0,B432+1,B432))</f>
        <v>62</v>
      </c>
      <c r="C433" s="1">
        <f>+IF(A433="","",G432)</f>
        <v>649255.77256788791</v>
      </c>
      <c r="D433" s="2">
        <f>+IF(A433="","",$B$4)</f>
        <v>214</v>
      </c>
      <c r="E433" s="2">
        <f>+IF(A433="","",(D432)*($B$3/12))</f>
        <v>1.605</v>
      </c>
      <c r="F433" s="2">
        <f>+IF(A433="","",($B$3/12)*C433)</f>
        <v>4869.4182942591588</v>
      </c>
      <c r="G433" s="1">
        <f>+IF(A433="","",SUM(C433:F433))</f>
        <v>654340.795862147</v>
      </c>
    </row>
    <row r="434" spans="1:7" x14ac:dyDescent="0.3">
      <c r="A434">
        <f>+IFERROR(IF(A433+1&gt;($B$2-$B$1)*12,"",A433+1),"")</f>
        <v>425</v>
      </c>
      <c r="B434">
        <f>+IF(A434&gt;($B$2-$B$1)*12,"",IF(MOD(A434,12)=0,B433+1,B433))</f>
        <v>62</v>
      </c>
      <c r="C434" s="1">
        <f>+IF(A434="","",G433)</f>
        <v>654340.795862147</v>
      </c>
      <c r="D434" s="2">
        <f>+IF(A434="","",$B$4)</f>
        <v>214</v>
      </c>
      <c r="E434" s="2">
        <f>+IF(A434="","",(D433)*($B$3/12))</f>
        <v>1.605</v>
      </c>
      <c r="F434" s="2">
        <f>+IF(A434="","",($B$3/12)*C434)</f>
        <v>4907.5559689661022</v>
      </c>
      <c r="G434" s="1">
        <f>+IF(A434="","",SUM(C434:F434))</f>
        <v>659463.95683111309</v>
      </c>
    </row>
    <row r="435" spans="1:7" x14ac:dyDescent="0.3">
      <c r="A435">
        <f>+IFERROR(IF(A434+1&gt;($B$2-$B$1)*12,"",A434+1),"")</f>
        <v>426</v>
      </c>
      <c r="B435">
        <f>+IF(A435&gt;($B$2-$B$1)*12,"",IF(MOD(A435,12)=0,B434+1,B434))</f>
        <v>62</v>
      </c>
      <c r="C435" s="1">
        <f>+IF(A435="","",G434)</f>
        <v>659463.95683111309</v>
      </c>
      <c r="D435" s="2">
        <f>+IF(A435="","",$B$4)</f>
        <v>214</v>
      </c>
      <c r="E435" s="2">
        <f>+IF(A435="","",(D434)*($B$3/12))</f>
        <v>1.605</v>
      </c>
      <c r="F435" s="2">
        <f>+IF(A435="","",($B$3/12)*C435)</f>
        <v>4945.9796762333481</v>
      </c>
      <c r="G435" s="1">
        <f>+IF(A435="","",SUM(C435:F435))</f>
        <v>664625.54150734644</v>
      </c>
    </row>
    <row r="436" spans="1:7" x14ac:dyDescent="0.3">
      <c r="A436">
        <f>+IFERROR(IF(A435+1&gt;($B$2-$B$1)*12,"",A435+1),"")</f>
        <v>427</v>
      </c>
      <c r="B436">
        <f>+IF(A436&gt;($B$2-$B$1)*12,"",IF(MOD(A436,12)=0,B435+1,B435))</f>
        <v>62</v>
      </c>
      <c r="C436" s="1">
        <f>+IF(A436="","",G435)</f>
        <v>664625.54150734644</v>
      </c>
      <c r="D436" s="2">
        <f>+IF(A436="","",$B$4)</f>
        <v>214</v>
      </c>
      <c r="E436" s="2">
        <f>+IF(A436="","",(D435)*($B$3/12))</f>
        <v>1.605</v>
      </c>
      <c r="F436" s="2">
        <f>+IF(A436="","",($B$3/12)*C436)</f>
        <v>4984.6915613050978</v>
      </c>
      <c r="G436" s="1">
        <f>+IF(A436="","",SUM(C436:F436))</f>
        <v>669825.8380686515</v>
      </c>
    </row>
    <row r="437" spans="1:7" x14ac:dyDescent="0.3">
      <c r="A437">
        <f>+IFERROR(IF(A436+1&gt;($B$2-$B$1)*12,"",A436+1),"")</f>
        <v>428</v>
      </c>
      <c r="B437">
        <f>+IF(A437&gt;($B$2-$B$1)*12,"",IF(MOD(A437,12)=0,B436+1,B436))</f>
        <v>62</v>
      </c>
      <c r="C437" s="1">
        <f>+IF(A437="","",G436)</f>
        <v>669825.8380686515</v>
      </c>
      <c r="D437" s="2">
        <f>+IF(A437="","",$B$4)</f>
        <v>214</v>
      </c>
      <c r="E437" s="2">
        <f>+IF(A437="","",(D436)*($B$3/12))</f>
        <v>1.605</v>
      </c>
      <c r="F437" s="2">
        <f>+IF(A437="","",($B$3/12)*C437)</f>
        <v>5023.6937855148863</v>
      </c>
      <c r="G437" s="1">
        <f>+IF(A437="","",SUM(C437:F437))</f>
        <v>675065.1368541664</v>
      </c>
    </row>
    <row r="438" spans="1:7" x14ac:dyDescent="0.3">
      <c r="A438">
        <f>+IFERROR(IF(A437+1&gt;($B$2-$B$1)*12,"",A437+1),"")</f>
        <v>429</v>
      </c>
      <c r="B438">
        <f>+IF(A438&gt;($B$2-$B$1)*12,"",IF(MOD(A438,12)=0,B437+1,B437))</f>
        <v>62</v>
      </c>
      <c r="C438" s="1">
        <f>+IF(A438="","",G437)</f>
        <v>675065.1368541664</v>
      </c>
      <c r="D438" s="2">
        <f>+IF(A438="","",$B$4)</f>
        <v>214</v>
      </c>
      <c r="E438" s="2">
        <f>+IF(A438="","",(D437)*($B$3/12))</f>
        <v>1.605</v>
      </c>
      <c r="F438" s="2">
        <f>+IF(A438="","",($B$3/12)*C438)</f>
        <v>5062.9885264062477</v>
      </c>
      <c r="G438" s="1">
        <f>+IF(A438="","",SUM(C438:F438))</f>
        <v>680343.73038057261</v>
      </c>
    </row>
    <row r="439" spans="1:7" x14ac:dyDescent="0.3">
      <c r="A439">
        <f>+IFERROR(IF(A438+1&gt;($B$2-$B$1)*12,"",A438+1),"")</f>
        <v>430</v>
      </c>
      <c r="B439">
        <f>+IF(A439&gt;($B$2-$B$1)*12,"",IF(MOD(A439,12)=0,B438+1,B438))</f>
        <v>62</v>
      </c>
      <c r="C439" s="1">
        <f>+IF(A439="","",G438)</f>
        <v>680343.73038057261</v>
      </c>
      <c r="D439" s="2">
        <f>+IF(A439="","",$B$4)</f>
        <v>214</v>
      </c>
      <c r="E439" s="2">
        <f>+IF(A439="","",(D438)*($B$3/12))</f>
        <v>1.605</v>
      </c>
      <c r="F439" s="2">
        <f>+IF(A439="","",($B$3/12)*C439)</f>
        <v>5102.5779778542947</v>
      </c>
      <c r="G439" s="1">
        <f>+IF(A439="","",SUM(C439:F439))</f>
        <v>685661.91335842689</v>
      </c>
    </row>
    <row r="440" spans="1:7" x14ac:dyDescent="0.3">
      <c r="A440">
        <f>+IFERROR(IF(A439+1&gt;($B$2-$B$1)*12,"",A439+1),"")</f>
        <v>431</v>
      </c>
      <c r="B440">
        <f>+IF(A440&gt;($B$2-$B$1)*12,"",IF(MOD(A440,12)=0,B439+1,B439))</f>
        <v>62</v>
      </c>
      <c r="C440" s="1">
        <f>+IF(A440="","",G439)</f>
        <v>685661.91335842689</v>
      </c>
      <c r="D440" s="2">
        <f>+IF(A440="","",$B$4)</f>
        <v>214</v>
      </c>
      <c r="E440" s="2">
        <f>+IF(A440="","",(D439)*($B$3/12))</f>
        <v>1.605</v>
      </c>
      <c r="F440" s="2">
        <f>+IF(A440="","",($B$3/12)*C440)</f>
        <v>5142.464350188201</v>
      </c>
      <c r="G440" s="1">
        <f>+IF(A440="","",SUM(C440:F440))</f>
        <v>691019.98270861502</v>
      </c>
    </row>
    <row r="441" spans="1:7" x14ac:dyDescent="0.3">
      <c r="A441">
        <f>+IFERROR(IF(A440+1&gt;($B$2-$B$1)*12,"",A440+1),"")</f>
        <v>432</v>
      </c>
      <c r="B441">
        <f>+IF(A441&gt;($B$2-$B$1)*12,"",IF(MOD(A441,12)=0,B440+1,B440))</f>
        <v>63</v>
      </c>
      <c r="C441" s="1">
        <f>+IF(A441="","",G440)</f>
        <v>691019.98270861502</v>
      </c>
      <c r="D441" s="2">
        <f>+IF(A441="","",$B$4)</f>
        <v>214</v>
      </c>
      <c r="E441" s="2">
        <f>+IF(A441="","",(D440)*($B$3/12))</f>
        <v>1.605</v>
      </c>
      <c r="F441" s="2">
        <f>+IF(A441="","",($B$3/12)*C441)</f>
        <v>5182.6498703146126</v>
      </c>
      <c r="G441" s="1">
        <f>+IF(A441="","",SUM(C441:F441))</f>
        <v>696418.23757892963</v>
      </c>
    </row>
    <row r="442" spans="1:7" x14ac:dyDescent="0.3">
      <c r="A442">
        <f>+IFERROR(IF(A441+1&gt;($B$2-$B$1)*12,"",A441+1),"")</f>
        <v>433</v>
      </c>
      <c r="B442">
        <f>+IF(A442&gt;($B$2-$B$1)*12,"",IF(MOD(A442,12)=0,B441+1,B441))</f>
        <v>63</v>
      </c>
      <c r="C442" s="1">
        <f>+IF(A442="","",G441)</f>
        <v>696418.23757892963</v>
      </c>
      <c r="D442" s="2">
        <f>+IF(A442="","",$B$4)</f>
        <v>214</v>
      </c>
      <c r="E442" s="2">
        <f>+IF(A442="","",(D441)*($B$3/12))</f>
        <v>1.605</v>
      </c>
      <c r="F442" s="2">
        <f>+IF(A442="","",($B$3/12)*C442)</f>
        <v>5223.1367818419722</v>
      </c>
      <c r="G442" s="1">
        <f>+IF(A442="","",SUM(C442:F442))</f>
        <v>701856.9793607716</v>
      </c>
    </row>
    <row r="443" spans="1:7" x14ac:dyDescent="0.3">
      <c r="A443">
        <f>+IFERROR(IF(A442+1&gt;($B$2-$B$1)*12,"",A442+1),"")</f>
        <v>434</v>
      </c>
      <c r="B443">
        <f>+IF(A443&gt;($B$2-$B$1)*12,"",IF(MOD(A443,12)=0,B442+1,B442))</f>
        <v>63</v>
      </c>
      <c r="C443" s="1">
        <f>+IF(A443="","",G442)</f>
        <v>701856.9793607716</v>
      </c>
      <c r="D443" s="2">
        <f>+IF(A443="","",$B$4)</f>
        <v>214</v>
      </c>
      <c r="E443" s="2">
        <f>+IF(A443="","",(D442)*($B$3/12))</f>
        <v>1.605</v>
      </c>
      <c r="F443" s="2">
        <f>+IF(A443="","",($B$3/12)*C443)</f>
        <v>5263.9273452057869</v>
      </c>
      <c r="G443" s="1">
        <f>+IF(A443="","",SUM(C443:F443))</f>
        <v>707336.51170597738</v>
      </c>
    </row>
    <row r="444" spans="1:7" x14ac:dyDescent="0.3">
      <c r="A444">
        <f>+IFERROR(IF(A443+1&gt;($B$2-$B$1)*12,"",A443+1),"")</f>
        <v>435</v>
      </c>
      <c r="B444">
        <f>+IF(A444&gt;($B$2-$B$1)*12,"",IF(MOD(A444,12)=0,B443+1,B443))</f>
        <v>63</v>
      </c>
      <c r="C444" s="1">
        <f>+IF(A444="","",G443)</f>
        <v>707336.51170597738</v>
      </c>
      <c r="D444" s="2">
        <f>+IF(A444="","",$B$4)</f>
        <v>214</v>
      </c>
      <c r="E444" s="2">
        <f>+IF(A444="","",(D443)*($B$3/12))</f>
        <v>1.605</v>
      </c>
      <c r="F444" s="2">
        <f>+IF(A444="","",($B$3/12)*C444)</f>
        <v>5305.0238377948299</v>
      </c>
      <c r="G444" s="1">
        <f>+IF(A444="","",SUM(C444:F444))</f>
        <v>712857.14054377214</v>
      </c>
    </row>
    <row r="445" spans="1:7" x14ac:dyDescent="0.3">
      <c r="A445">
        <f>+IFERROR(IF(A444+1&gt;($B$2-$B$1)*12,"",A444+1),"")</f>
        <v>436</v>
      </c>
      <c r="B445">
        <f>+IF(A445&gt;($B$2-$B$1)*12,"",IF(MOD(A445,12)=0,B444+1,B444))</f>
        <v>63</v>
      </c>
      <c r="C445" s="1">
        <f>+IF(A445="","",G444)</f>
        <v>712857.14054377214</v>
      </c>
      <c r="D445" s="2">
        <f>+IF(A445="","",$B$4)</f>
        <v>214</v>
      </c>
      <c r="E445" s="2">
        <f>+IF(A445="","",(D444)*($B$3/12))</f>
        <v>1.605</v>
      </c>
      <c r="F445" s="2">
        <f>+IF(A445="","",($B$3/12)*C445)</f>
        <v>5346.4285540782912</v>
      </c>
      <c r="G445" s="1">
        <f>+IF(A445="","",SUM(C445:F445))</f>
        <v>718419.17409785045</v>
      </c>
    </row>
    <row r="446" spans="1:7" x14ac:dyDescent="0.3">
      <c r="A446">
        <f>+IFERROR(IF(A445+1&gt;($B$2-$B$1)*12,"",A445+1),"")</f>
        <v>437</v>
      </c>
      <c r="B446">
        <f>+IF(A446&gt;($B$2-$B$1)*12,"",IF(MOD(A446,12)=0,B445+1,B445))</f>
        <v>63</v>
      </c>
      <c r="C446" s="1">
        <f>+IF(A446="","",G445)</f>
        <v>718419.17409785045</v>
      </c>
      <c r="D446" s="2">
        <f>+IF(A446="","",$B$4)</f>
        <v>214</v>
      </c>
      <c r="E446" s="2">
        <f>+IF(A446="","",(D445)*($B$3/12))</f>
        <v>1.605</v>
      </c>
      <c r="F446" s="2">
        <f>+IF(A446="","",($B$3/12)*C446)</f>
        <v>5388.1438057338783</v>
      </c>
      <c r="G446" s="1">
        <f>+IF(A446="","",SUM(C446:F446))</f>
        <v>724022.92290358432</v>
      </c>
    </row>
    <row r="447" spans="1:7" x14ac:dyDescent="0.3">
      <c r="A447">
        <f>+IFERROR(IF(A446+1&gt;($B$2-$B$1)*12,"",A446+1),"")</f>
        <v>438</v>
      </c>
      <c r="B447">
        <f>+IF(A447&gt;($B$2-$B$1)*12,"",IF(MOD(A447,12)=0,B446+1,B446))</f>
        <v>63</v>
      </c>
      <c r="C447" s="1">
        <f>+IF(A447="","",G446)</f>
        <v>724022.92290358432</v>
      </c>
      <c r="D447" s="2">
        <f>+IF(A447="","",$B$4)</f>
        <v>214</v>
      </c>
      <c r="E447" s="2">
        <f>+IF(A447="","",(D446)*($B$3/12))</f>
        <v>1.605</v>
      </c>
      <c r="F447" s="2">
        <f>+IF(A447="","",($B$3/12)*C447)</f>
        <v>5430.1719217768823</v>
      </c>
      <c r="G447" s="1">
        <f>+IF(A447="","",SUM(C447:F447))</f>
        <v>729668.69982536114</v>
      </c>
    </row>
    <row r="448" spans="1:7" x14ac:dyDescent="0.3">
      <c r="A448">
        <f>+IFERROR(IF(A447+1&gt;($B$2-$B$1)*12,"",A447+1),"")</f>
        <v>439</v>
      </c>
      <c r="B448">
        <f>+IF(A448&gt;($B$2-$B$1)*12,"",IF(MOD(A448,12)=0,B447+1,B447))</f>
        <v>63</v>
      </c>
      <c r="C448" s="1">
        <f>+IF(A448="","",G447)</f>
        <v>729668.69982536114</v>
      </c>
      <c r="D448" s="2">
        <f>+IF(A448="","",$B$4)</f>
        <v>214</v>
      </c>
      <c r="E448" s="2">
        <f>+IF(A448="","",(D447)*($B$3/12))</f>
        <v>1.605</v>
      </c>
      <c r="F448" s="2">
        <f>+IF(A448="","",($B$3/12)*C448)</f>
        <v>5472.515248690208</v>
      </c>
      <c r="G448" s="1">
        <f>+IF(A448="","",SUM(C448:F448))</f>
        <v>735356.82007405139</v>
      </c>
    </row>
    <row r="449" spans="1:7" x14ac:dyDescent="0.3">
      <c r="A449">
        <f>+IFERROR(IF(A448+1&gt;($B$2-$B$1)*12,"",A448+1),"")</f>
        <v>440</v>
      </c>
      <c r="B449">
        <f>+IF(A449&gt;($B$2-$B$1)*12,"",IF(MOD(A449,12)=0,B448+1,B448))</f>
        <v>63</v>
      </c>
      <c r="C449" s="1">
        <f>+IF(A449="","",G448)</f>
        <v>735356.82007405139</v>
      </c>
      <c r="D449" s="2">
        <f>+IF(A449="","",$B$4)</f>
        <v>214</v>
      </c>
      <c r="E449" s="2">
        <f>+IF(A449="","",(D448)*($B$3/12))</f>
        <v>1.605</v>
      </c>
      <c r="F449" s="2">
        <f>+IF(A449="","",($B$3/12)*C449)</f>
        <v>5515.176150555385</v>
      </c>
      <c r="G449" s="1">
        <f>+IF(A449="","",SUM(C449:F449))</f>
        <v>741087.60122460674</v>
      </c>
    </row>
    <row r="450" spans="1:7" x14ac:dyDescent="0.3">
      <c r="A450">
        <f>+IFERROR(IF(A449+1&gt;($B$2-$B$1)*12,"",A449+1),"")</f>
        <v>441</v>
      </c>
      <c r="B450">
        <f>+IF(A450&gt;($B$2-$B$1)*12,"",IF(MOD(A450,12)=0,B449+1,B449))</f>
        <v>63</v>
      </c>
      <c r="C450" s="1">
        <f>+IF(A450="","",G449)</f>
        <v>741087.60122460674</v>
      </c>
      <c r="D450" s="2">
        <f>+IF(A450="","",$B$4)</f>
        <v>214</v>
      </c>
      <c r="E450" s="2">
        <f>+IF(A450="","",(D449)*($B$3/12))</f>
        <v>1.605</v>
      </c>
      <c r="F450" s="2">
        <f>+IF(A450="","",($B$3/12)*C450)</f>
        <v>5558.1570091845506</v>
      </c>
      <c r="G450" s="1">
        <f>+IF(A450="","",SUM(C450:F450))</f>
        <v>746861.36323379131</v>
      </c>
    </row>
    <row r="451" spans="1:7" x14ac:dyDescent="0.3">
      <c r="A451">
        <f>+IFERROR(IF(A450+1&gt;($B$2-$B$1)*12,"",A450+1),"")</f>
        <v>442</v>
      </c>
      <c r="B451">
        <f>+IF(A451&gt;($B$2-$B$1)*12,"",IF(MOD(A451,12)=0,B450+1,B450))</f>
        <v>63</v>
      </c>
      <c r="C451" s="1">
        <f>+IF(A451="","",G450)</f>
        <v>746861.36323379131</v>
      </c>
      <c r="D451" s="2">
        <f>+IF(A451="","",$B$4)</f>
        <v>214</v>
      </c>
      <c r="E451" s="2">
        <f>+IF(A451="","",(D450)*($B$3/12))</f>
        <v>1.605</v>
      </c>
      <c r="F451" s="2">
        <f>+IF(A451="","",($B$3/12)*C451)</f>
        <v>5601.4602242534347</v>
      </c>
      <c r="G451" s="1">
        <f>+IF(A451="","",SUM(C451:F451))</f>
        <v>752678.42845804477</v>
      </c>
    </row>
    <row r="452" spans="1:7" x14ac:dyDescent="0.3">
      <c r="A452">
        <f>+IFERROR(IF(A451+1&gt;($B$2-$B$1)*12,"",A451+1),"")</f>
        <v>443</v>
      </c>
      <c r="B452">
        <f>+IF(A452&gt;($B$2-$B$1)*12,"",IF(MOD(A452,12)=0,B451+1,B451))</f>
        <v>63</v>
      </c>
      <c r="C452" s="1">
        <f>+IF(A452="","",G451)</f>
        <v>752678.42845804477</v>
      </c>
      <c r="D452" s="2">
        <f>+IF(A452="","",$B$4)</f>
        <v>214</v>
      </c>
      <c r="E452" s="2">
        <f>+IF(A452="","",(D451)*($B$3/12))</f>
        <v>1.605</v>
      </c>
      <c r="F452" s="2">
        <f>+IF(A452="","",($B$3/12)*C452)</f>
        <v>5645.088213435336</v>
      </c>
      <c r="G452" s="1">
        <f>+IF(A452="","",SUM(C452:F452))</f>
        <v>758539.12167148013</v>
      </c>
    </row>
    <row r="453" spans="1:7" x14ac:dyDescent="0.3">
      <c r="A453">
        <f>+IFERROR(IF(A452+1&gt;($B$2-$B$1)*12,"",A452+1),"")</f>
        <v>444</v>
      </c>
      <c r="B453">
        <f>+IF(A453&gt;($B$2-$B$1)*12,"",IF(MOD(A453,12)=0,B452+1,B452))</f>
        <v>64</v>
      </c>
      <c r="C453" s="1">
        <f>+IF(A453="","",G452)</f>
        <v>758539.12167148013</v>
      </c>
      <c r="D453" s="2">
        <f>+IF(A453="","",$B$4)</f>
        <v>214</v>
      </c>
      <c r="E453" s="2">
        <f>+IF(A453="","",(D452)*($B$3/12))</f>
        <v>1.605</v>
      </c>
      <c r="F453" s="2">
        <f>+IF(A453="","",($B$3/12)*C453)</f>
        <v>5689.0434125361007</v>
      </c>
      <c r="G453" s="1">
        <f>+IF(A453="","",SUM(C453:F453))</f>
        <v>764443.77008401626</v>
      </c>
    </row>
    <row r="454" spans="1:7" x14ac:dyDescent="0.3">
      <c r="A454">
        <f>+IFERROR(IF(A453+1&gt;($B$2-$B$1)*12,"",A453+1),"")</f>
        <v>445</v>
      </c>
      <c r="B454">
        <f>+IF(A454&gt;($B$2-$B$1)*12,"",IF(MOD(A454,12)=0,B453+1,B453))</f>
        <v>64</v>
      </c>
      <c r="C454" s="1">
        <f>+IF(A454="","",G453)</f>
        <v>764443.77008401626</v>
      </c>
      <c r="D454" s="2">
        <f>+IF(A454="","",$B$4)</f>
        <v>214</v>
      </c>
      <c r="E454" s="2">
        <f>+IF(A454="","",(D453)*($B$3/12))</f>
        <v>1.605</v>
      </c>
      <c r="F454" s="2">
        <f>+IF(A454="","",($B$3/12)*C454)</f>
        <v>5733.3282756301214</v>
      </c>
      <c r="G454" s="1">
        <f>+IF(A454="","",SUM(C454:F454))</f>
        <v>770392.70335964637</v>
      </c>
    </row>
    <row r="455" spans="1:7" x14ac:dyDescent="0.3">
      <c r="A455">
        <f>+IFERROR(IF(A454+1&gt;($B$2-$B$1)*12,"",A454+1),"")</f>
        <v>446</v>
      </c>
      <c r="B455">
        <f>+IF(A455&gt;($B$2-$B$1)*12,"",IF(MOD(A455,12)=0,B454+1,B454))</f>
        <v>64</v>
      </c>
      <c r="C455" s="1">
        <f>+IF(A455="","",G454)</f>
        <v>770392.70335964637</v>
      </c>
      <c r="D455" s="2">
        <f>+IF(A455="","",$B$4)</f>
        <v>214</v>
      </c>
      <c r="E455" s="2">
        <f>+IF(A455="","",(D454)*($B$3/12))</f>
        <v>1.605</v>
      </c>
      <c r="F455" s="2">
        <f>+IF(A455="","",($B$3/12)*C455)</f>
        <v>5777.9452751973477</v>
      </c>
      <c r="G455" s="1">
        <f>+IF(A455="","",SUM(C455:F455))</f>
        <v>776386.25363484374</v>
      </c>
    </row>
    <row r="456" spans="1:7" x14ac:dyDescent="0.3">
      <c r="A456">
        <f>+IFERROR(IF(A455+1&gt;($B$2-$B$1)*12,"",A455+1),"")</f>
        <v>447</v>
      </c>
      <c r="B456">
        <f>+IF(A456&gt;($B$2-$B$1)*12,"",IF(MOD(A456,12)=0,B455+1,B455))</f>
        <v>64</v>
      </c>
      <c r="C456" s="1">
        <f>+IF(A456="","",G455)</f>
        <v>776386.25363484374</v>
      </c>
      <c r="D456" s="2">
        <f>+IF(A456="","",$B$4)</f>
        <v>214</v>
      </c>
      <c r="E456" s="2">
        <f>+IF(A456="","",(D455)*($B$3/12))</f>
        <v>1.605</v>
      </c>
      <c r="F456" s="2">
        <f>+IF(A456="","",($B$3/12)*C456)</f>
        <v>5822.8969022613283</v>
      </c>
      <c r="G456" s="1">
        <f>+IF(A456="","",SUM(C456:F456))</f>
        <v>782424.75553710503</v>
      </c>
    </row>
    <row r="457" spans="1:7" x14ac:dyDescent="0.3">
      <c r="A457">
        <f>+IFERROR(IF(A456+1&gt;($B$2-$B$1)*12,"",A456+1),"")</f>
        <v>448</v>
      </c>
      <c r="B457">
        <f>+IF(A457&gt;($B$2-$B$1)*12,"",IF(MOD(A457,12)=0,B456+1,B456))</f>
        <v>64</v>
      </c>
      <c r="C457" s="1">
        <f>+IF(A457="","",G456)</f>
        <v>782424.75553710503</v>
      </c>
      <c r="D457" s="2">
        <f>+IF(A457="","",$B$4)</f>
        <v>214</v>
      </c>
      <c r="E457" s="2">
        <f>+IF(A457="","",(D456)*($B$3/12))</f>
        <v>1.605</v>
      </c>
      <c r="F457" s="2">
        <f>+IF(A457="","",($B$3/12)*C457)</f>
        <v>5868.1856665282876</v>
      </c>
      <c r="G457" s="1">
        <f>+IF(A457="","",SUM(C457:F457))</f>
        <v>788508.5462036333</v>
      </c>
    </row>
    <row r="458" spans="1:7" x14ac:dyDescent="0.3">
      <c r="A458">
        <f>+IFERROR(IF(A457+1&gt;($B$2-$B$1)*12,"",A457+1),"")</f>
        <v>449</v>
      </c>
      <c r="B458">
        <f>+IF(A458&gt;($B$2-$B$1)*12,"",IF(MOD(A458,12)=0,B457+1,B457))</f>
        <v>64</v>
      </c>
      <c r="C458" s="1">
        <f>+IF(A458="","",G457)</f>
        <v>788508.5462036333</v>
      </c>
      <c r="D458" s="2">
        <f>+IF(A458="","",$B$4)</f>
        <v>214</v>
      </c>
      <c r="E458" s="2">
        <f>+IF(A458="","",(D457)*($B$3/12))</f>
        <v>1.605</v>
      </c>
      <c r="F458" s="2">
        <f>+IF(A458="","",($B$3/12)*C458)</f>
        <v>5913.8140965272496</v>
      </c>
      <c r="G458" s="1">
        <f>+IF(A458="","",SUM(C458:F458))</f>
        <v>794637.96530016058</v>
      </c>
    </row>
    <row r="459" spans="1:7" x14ac:dyDescent="0.3">
      <c r="A459">
        <f>+IFERROR(IF(A458+1&gt;($B$2-$B$1)*12,"",A458+1),"")</f>
        <v>450</v>
      </c>
      <c r="B459">
        <f>+IF(A459&gt;($B$2-$B$1)*12,"",IF(MOD(A459,12)=0,B458+1,B458))</f>
        <v>64</v>
      </c>
      <c r="C459" s="1">
        <f>+IF(A459="","",G458)</f>
        <v>794637.96530016058</v>
      </c>
      <c r="D459" s="2">
        <f>+IF(A459="","",$B$4)</f>
        <v>214</v>
      </c>
      <c r="E459" s="2">
        <f>+IF(A459="","",(D458)*($B$3/12))</f>
        <v>1.605</v>
      </c>
      <c r="F459" s="2">
        <f>+IF(A459="","",($B$3/12)*C459)</f>
        <v>5959.7847397512041</v>
      </c>
      <c r="G459" s="1">
        <f>+IF(A459="","",SUM(C459:F459))</f>
        <v>800813.35503991181</v>
      </c>
    </row>
    <row r="460" spans="1:7" x14ac:dyDescent="0.3">
      <c r="A460">
        <f>+IFERROR(IF(A459+1&gt;($B$2-$B$1)*12,"",A459+1),"")</f>
        <v>451</v>
      </c>
      <c r="B460">
        <f>+IF(A460&gt;($B$2-$B$1)*12,"",IF(MOD(A460,12)=0,B459+1,B459))</f>
        <v>64</v>
      </c>
      <c r="C460" s="1">
        <f>+IF(A460="","",G459)</f>
        <v>800813.35503991181</v>
      </c>
      <c r="D460" s="2">
        <f>+IF(A460="","",$B$4)</f>
        <v>214</v>
      </c>
      <c r="E460" s="2">
        <f>+IF(A460="","",(D459)*($B$3/12))</f>
        <v>1.605</v>
      </c>
      <c r="F460" s="2">
        <f>+IF(A460="","",($B$3/12)*C460)</f>
        <v>6006.1001627993382</v>
      </c>
      <c r="G460" s="1">
        <f>+IF(A460="","",SUM(C460:F460))</f>
        <v>807035.06020271115</v>
      </c>
    </row>
    <row r="461" spans="1:7" x14ac:dyDescent="0.3">
      <c r="A461">
        <f>+IFERROR(IF(A460+1&gt;($B$2-$B$1)*12,"",A460+1),"")</f>
        <v>452</v>
      </c>
      <c r="B461">
        <f>+IF(A461&gt;($B$2-$B$1)*12,"",IF(MOD(A461,12)=0,B460+1,B460))</f>
        <v>64</v>
      </c>
      <c r="C461" s="1">
        <f>+IF(A461="","",G460)</f>
        <v>807035.06020271115</v>
      </c>
      <c r="D461" s="2">
        <f>+IF(A461="","",$B$4)</f>
        <v>214</v>
      </c>
      <c r="E461" s="2">
        <f>+IF(A461="","",(D460)*($B$3/12))</f>
        <v>1.605</v>
      </c>
      <c r="F461" s="2">
        <f>+IF(A461="","",($B$3/12)*C461)</f>
        <v>6052.7629515203334</v>
      </c>
      <c r="G461" s="1">
        <f>+IF(A461="","",SUM(C461:F461))</f>
        <v>813303.42815423151</v>
      </c>
    </row>
    <row r="462" spans="1:7" x14ac:dyDescent="0.3">
      <c r="A462">
        <f>+IFERROR(IF(A461+1&gt;($B$2-$B$1)*12,"",A461+1),"")</f>
        <v>453</v>
      </c>
      <c r="B462">
        <f>+IF(A462&gt;($B$2-$B$1)*12,"",IF(MOD(A462,12)=0,B461+1,B461))</f>
        <v>64</v>
      </c>
      <c r="C462" s="1">
        <f>+IF(A462="","",G461)</f>
        <v>813303.42815423151</v>
      </c>
      <c r="D462" s="2">
        <f>+IF(A462="","",$B$4)</f>
        <v>214</v>
      </c>
      <c r="E462" s="2">
        <f>+IF(A462="","",(D461)*($B$3/12))</f>
        <v>1.605</v>
      </c>
      <c r="F462" s="2">
        <f>+IF(A462="","",($B$3/12)*C462)</f>
        <v>6099.7757111567362</v>
      </c>
      <c r="G462" s="1">
        <f>+IF(A462="","",SUM(C462:F462))</f>
        <v>819618.80886538827</v>
      </c>
    </row>
    <row r="463" spans="1:7" x14ac:dyDescent="0.3">
      <c r="A463">
        <f>+IFERROR(IF(A462+1&gt;($B$2-$B$1)*12,"",A462+1),"")</f>
        <v>454</v>
      </c>
      <c r="B463">
        <f>+IF(A463&gt;($B$2-$B$1)*12,"",IF(MOD(A463,12)=0,B462+1,B462))</f>
        <v>64</v>
      </c>
      <c r="C463" s="1">
        <f>+IF(A463="","",G462)</f>
        <v>819618.80886538827</v>
      </c>
      <c r="D463" s="2">
        <f>+IF(A463="","",$B$4)</f>
        <v>214</v>
      </c>
      <c r="E463" s="2">
        <f>+IF(A463="","",(D462)*($B$3/12))</f>
        <v>1.605</v>
      </c>
      <c r="F463" s="2">
        <f>+IF(A463="","",($B$3/12)*C463)</f>
        <v>6147.1410664904115</v>
      </c>
      <c r="G463" s="1">
        <f>+IF(A463="","",SUM(C463:F463))</f>
        <v>825981.55493187869</v>
      </c>
    </row>
    <row r="464" spans="1:7" x14ac:dyDescent="0.3">
      <c r="A464">
        <f>+IFERROR(IF(A463+1&gt;($B$2-$B$1)*12,"",A463+1),"")</f>
        <v>455</v>
      </c>
      <c r="B464">
        <f>+IF(A464&gt;($B$2-$B$1)*12,"",IF(MOD(A464,12)=0,B463+1,B463))</f>
        <v>64</v>
      </c>
      <c r="C464" s="1">
        <f>+IF(A464="","",G463)</f>
        <v>825981.55493187869</v>
      </c>
      <c r="D464" s="2">
        <f>+IF(A464="","",$B$4)</f>
        <v>214</v>
      </c>
      <c r="E464" s="2">
        <f>+IF(A464="","",(D463)*($B$3/12))</f>
        <v>1.605</v>
      </c>
      <c r="F464" s="2">
        <f>+IF(A464="","",($B$3/12)*C464)</f>
        <v>6194.86166198909</v>
      </c>
      <c r="G464" s="1">
        <f>+IF(A464="","",SUM(C464:F464))</f>
        <v>832392.0215938678</v>
      </c>
    </row>
    <row r="465" spans="1:7" x14ac:dyDescent="0.3">
      <c r="A465">
        <f>+IFERROR(IF(A464+1&gt;($B$2-$B$1)*12,"",A464+1),"")</f>
        <v>456</v>
      </c>
      <c r="B465">
        <f>+IF(A465&gt;($B$2-$B$1)*12,"",IF(MOD(A465,12)=0,B464+1,B464))</f>
        <v>65</v>
      </c>
      <c r="C465" s="1">
        <f>+IF(A465="","",G464)</f>
        <v>832392.0215938678</v>
      </c>
      <c r="D465" s="2">
        <f>+IF(A465="","",$B$4)</f>
        <v>214</v>
      </c>
      <c r="E465" s="2">
        <f>+IF(A465="","",(D464)*($B$3/12))</f>
        <v>1.605</v>
      </c>
      <c r="F465" s="2">
        <f>+IF(A465="","",($B$3/12)*C465)</f>
        <v>6242.9401619540085</v>
      </c>
      <c r="G465" s="1">
        <f>+IF(A465="","",SUM(C465:F465))</f>
        <v>838850.56675582181</v>
      </c>
    </row>
    <row r="466" spans="1:7" x14ac:dyDescent="0.3">
      <c r="A466">
        <f>+IFERROR(IF(A465+1&gt;($B$2-$B$1)*12,"",A465+1),"")</f>
        <v>457</v>
      </c>
      <c r="B466">
        <f>+IF(A466&gt;($B$2-$B$1)*12,"",IF(MOD(A466,12)=0,B465+1,B465))</f>
        <v>65</v>
      </c>
      <c r="C466" s="1">
        <f>+IF(A466="","",G465)</f>
        <v>838850.56675582181</v>
      </c>
      <c r="D466" s="2">
        <f>+IF(A466="","",$B$4)</f>
        <v>214</v>
      </c>
      <c r="E466" s="2">
        <f>+IF(A466="","",(D465)*($B$3/12))</f>
        <v>1.605</v>
      </c>
      <c r="F466" s="2">
        <f>+IF(A466="","",($B$3/12)*C466)</f>
        <v>6291.3792506686632</v>
      </c>
      <c r="G466" s="1">
        <f>+IF(A466="","",SUM(C466:F466))</f>
        <v>845357.55100649048</v>
      </c>
    </row>
    <row r="467" spans="1:7" x14ac:dyDescent="0.3">
      <c r="A467">
        <f>+IFERROR(IF(A466+1&gt;($B$2-$B$1)*12,"",A466+1),"")</f>
        <v>458</v>
      </c>
      <c r="B467">
        <f>+IF(A467&gt;($B$2-$B$1)*12,"",IF(MOD(A467,12)=0,B466+1,B466))</f>
        <v>65</v>
      </c>
      <c r="C467" s="1">
        <f>+IF(A467="","",G466)</f>
        <v>845357.55100649048</v>
      </c>
      <c r="D467" s="2">
        <f>+IF(A467="","",$B$4)</f>
        <v>214</v>
      </c>
      <c r="E467" s="2">
        <f>+IF(A467="","",(D466)*($B$3/12))</f>
        <v>1.605</v>
      </c>
      <c r="F467" s="2">
        <f>+IF(A467="","",($B$3/12)*C467)</f>
        <v>6340.181632548678</v>
      </c>
      <c r="G467" s="1">
        <f>+IF(A467="","",SUM(C467:F467))</f>
        <v>851913.33763903915</v>
      </c>
    </row>
    <row r="468" spans="1:7" x14ac:dyDescent="0.3">
      <c r="A468">
        <f>+IFERROR(IF(A467+1&gt;($B$2-$B$1)*12,"",A467+1),"")</f>
        <v>459</v>
      </c>
      <c r="B468">
        <f>+IF(A468&gt;($B$2-$B$1)*12,"",IF(MOD(A468,12)=0,B467+1,B467))</f>
        <v>65</v>
      </c>
      <c r="C468" s="1">
        <f>+IF(A468="","",G467)</f>
        <v>851913.33763903915</v>
      </c>
      <c r="D468" s="2">
        <f>+IF(A468="","",$B$4)</f>
        <v>214</v>
      </c>
      <c r="E468" s="2">
        <f>+IF(A468="","",(D467)*($B$3/12))</f>
        <v>1.605</v>
      </c>
      <c r="F468" s="2">
        <f>+IF(A468="","",($B$3/12)*C468)</f>
        <v>6389.350032292793</v>
      </c>
      <c r="G468" s="1">
        <f>+IF(A468="","",SUM(C468:F468))</f>
        <v>858518.2926713319</v>
      </c>
    </row>
    <row r="469" spans="1:7" x14ac:dyDescent="0.3">
      <c r="A469">
        <f>+IFERROR(IF(A468+1&gt;($B$2-$B$1)*12,"",A468+1),"")</f>
        <v>460</v>
      </c>
      <c r="B469">
        <f>+IF(A469&gt;($B$2-$B$1)*12,"",IF(MOD(A469,12)=0,B468+1,B468))</f>
        <v>65</v>
      </c>
      <c r="C469" s="1">
        <f>+IF(A469="","",G468)</f>
        <v>858518.2926713319</v>
      </c>
      <c r="D469" s="2">
        <f>+IF(A469="","",$B$4)</f>
        <v>214</v>
      </c>
      <c r="E469" s="2">
        <f>+IF(A469="","",(D468)*($B$3/12))</f>
        <v>1.605</v>
      </c>
      <c r="F469" s="2">
        <f>+IF(A469="","",($B$3/12)*C469)</f>
        <v>6438.8871950349894</v>
      </c>
      <c r="G469" s="1">
        <f>+IF(A469="","",SUM(C469:F469))</f>
        <v>865172.78486636688</v>
      </c>
    </row>
    <row r="470" spans="1:7" x14ac:dyDescent="0.3">
      <c r="A470">
        <f>+IFERROR(IF(A469+1&gt;($B$2-$B$1)*12,"",A469+1),"")</f>
        <v>461</v>
      </c>
      <c r="B470">
        <f>+IF(A470&gt;($B$2-$B$1)*12,"",IF(MOD(A470,12)=0,B469+1,B469))</f>
        <v>65</v>
      </c>
      <c r="C470" s="1">
        <f>+IF(A470="","",G469)</f>
        <v>865172.78486636688</v>
      </c>
      <c r="D470" s="2">
        <f>+IF(A470="","",$B$4)</f>
        <v>214</v>
      </c>
      <c r="E470" s="2">
        <f>+IF(A470="","",(D469)*($B$3/12))</f>
        <v>1.605</v>
      </c>
      <c r="F470" s="2">
        <f>+IF(A470="","",($B$3/12)*C470)</f>
        <v>6488.7958864977518</v>
      </c>
      <c r="G470" s="1">
        <f>+IF(A470="","",SUM(C470:F470))</f>
        <v>871877.18575286458</v>
      </c>
    </row>
    <row r="471" spans="1:7" x14ac:dyDescent="0.3">
      <c r="A471">
        <f>+IFERROR(IF(A470+1&gt;($B$2-$B$1)*12,"",A470+1),"")</f>
        <v>462</v>
      </c>
      <c r="B471">
        <f>+IF(A471&gt;($B$2-$B$1)*12,"",IF(MOD(A471,12)=0,B470+1,B470))</f>
        <v>65</v>
      </c>
      <c r="C471" s="1">
        <f>+IF(A471="","",G470)</f>
        <v>871877.18575286458</v>
      </c>
      <c r="D471" s="2">
        <f>+IF(A471="","",$B$4)</f>
        <v>214</v>
      </c>
      <c r="E471" s="2">
        <f>+IF(A471="","",(D470)*($B$3/12))</f>
        <v>1.605</v>
      </c>
      <c r="F471" s="2">
        <f>+IF(A471="","",($B$3/12)*C471)</f>
        <v>6539.078893146484</v>
      </c>
      <c r="G471" s="1">
        <f>+IF(A471="","",SUM(C471:F471))</f>
        <v>878631.86964601104</v>
      </c>
    </row>
    <row r="472" spans="1:7" x14ac:dyDescent="0.3">
      <c r="A472">
        <f>+IFERROR(IF(A471+1&gt;($B$2-$B$1)*12,"",A471+1),"")</f>
        <v>463</v>
      </c>
      <c r="B472">
        <f>+IF(A472&gt;($B$2-$B$1)*12,"",IF(MOD(A472,12)=0,B471+1,B471))</f>
        <v>65</v>
      </c>
      <c r="C472" s="1">
        <f>+IF(A472="","",G471)</f>
        <v>878631.86964601104</v>
      </c>
      <c r="D472" s="2">
        <f>+IF(A472="","",$B$4)</f>
        <v>214</v>
      </c>
      <c r="E472" s="2">
        <f>+IF(A472="","",(D471)*($B$3/12))</f>
        <v>1.605</v>
      </c>
      <c r="F472" s="2">
        <f>+IF(A472="","",($B$3/12)*C472)</f>
        <v>6589.739022345083</v>
      </c>
      <c r="G472" s="1">
        <f>+IF(A472="","",SUM(C472:F472))</f>
        <v>885437.21366835607</v>
      </c>
    </row>
    <row r="473" spans="1:7" x14ac:dyDescent="0.3">
      <c r="A473">
        <f>+IFERROR(IF(A472+1&gt;($B$2-$B$1)*12,"",A472+1),"")</f>
        <v>464</v>
      </c>
      <c r="B473">
        <f>+IF(A473&gt;($B$2-$B$1)*12,"",IF(MOD(A473,12)=0,B472+1,B472))</f>
        <v>65</v>
      </c>
      <c r="C473" s="1">
        <f>+IF(A473="","",G472)</f>
        <v>885437.21366835607</v>
      </c>
      <c r="D473" s="2">
        <f>+IF(A473="","",$B$4)</f>
        <v>214</v>
      </c>
      <c r="E473" s="2">
        <f>+IF(A473="","",(D472)*($B$3/12))</f>
        <v>1.605</v>
      </c>
      <c r="F473" s="2">
        <f>+IF(A473="","",($B$3/12)*C473)</f>
        <v>6640.7791025126699</v>
      </c>
      <c r="G473" s="1">
        <f>+IF(A473="","",SUM(C473:F473))</f>
        <v>892293.59777086868</v>
      </c>
    </row>
    <row r="474" spans="1:7" x14ac:dyDescent="0.3">
      <c r="A474">
        <f>+IFERROR(IF(A473+1&gt;($B$2-$B$1)*12,"",A473+1),"")</f>
        <v>465</v>
      </c>
      <c r="B474">
        <f>+IF(A474&gt;($B$2-$B$1)*12,"",IF(MOD(A474,12)=0,B473+1,B473))</f>
        <v>65</v>
      </c>
      <c r="C474" s="1">
        <f>+IF(A474="","",G473)</f>
        <v>892293.59777086868</v>
      </c>
      <c r="D474" s="2">
        <f>+IF(A474="","",$B$4)</f>
        <v>214</v>
      </c>
      <c r="E474" s="2">
        <f>+IF(A474="","",(D473)*($B$3/12))</f>
        <v>1.605</v>
      </c>
      <c r="F474" s="2">
        <f>+IF(A474="","",($B$3/12)*C474)</f>
        <v>6692.2019832815149</v>
      </c>
      <c r="G474" s="1">
        <f>+IF(A474="","",SUM(C474:F474))</f>
        <v>899201.40475415019</v>
      </c>
    </row>
    <row r="475" spans="1:7" x14ac:dyDescent="0.3">
      <c r="A475">
        <f>+IFERROR(IF(A474+1&gt;($B$2-$B$1)*12,"",A474+1),"")</f>
        <v>466</v>
      </c>
      <c r="B475">
        <f>+IF(A475&gt;($B$2-$B$1)*12,"",IF(MOD(A475,12)=0,B474+1,B474))</f>
        <v>65</v>
      </c>
      <c r="C475" s="1">
        <f>+IF(A475="","",G474)</f>
        <v>899201.40475415019</v>
      </c>
      <c r="D475" s="2">
        <f>+IF(A475="","",$B$4)</f>
        <v>214</v>
      </c>
      <c r="E475" s="2">
        <f>+IF(A475="","",(D474)*($B$3/12))</f>
        <v>1.605</v>
      </c>
      <c r="F475" s="2">
        <f>+IF(A475="","",($B$3/12)*C475)</f>
        <v>6744.0105356561262</v>
      </c>
      <c r="G475" s="1">
        <f>+IF(A475="","",SUM(C475:F475))</f>
        <v>906161.0202898063</v>
      </c>
    </row>
    <row r="476" spans="1:7" x14ac:dyDescent="0.3">
      <c r="A476">
        <f>+IFERROR(IF(A475+1&gt;($B$2-$B$1)*12,"",A475+1),"")</f>
        <v>467</v>
      </c>
      <c r="B476">
        <f>+IF(A476&gt;($B$2-$B$1)*12,"",IF(MOD(A476,12)=0,B475+1,B475))</f>
        <v>65</v>
      </c>
      <c r="C476" s="1">
        <f>+IF(A476="","",G475)</f>
        <v>906161.0202898063</v>
      </c>
      <c r="D476" s="2">
        <f>+IF(A476="","",$B$4)</f>
        <v>214</v>
      </c>
      <c r="E476" s="2">
        <f>+IF(A476="","",(D475)*($B$3/12))</f>
        <v>1.605</v>
      </c>
      <c r="F476" s="2">
        <f>+IF(A476="","",($B$3/12)*C476)</f>
        <v>6796.2076521735471</v>
      </c>
      <c r="G476" s="1">
        <f>+IF(A476="","",SUM(C476:F476))</f>
        <v>913172.83294197987</v>
      </c>
    </row>
    <row r="477" spans="1:7" x14ac:dyDescent="0.3">
      <c r="A477">
        <f>+IFERROR(IF(A476+1&gt;($B$2-$B$1)*12,"",A476+1),"")</f>
        <v>468</v>
      </c>
      <c r="B477">
        <f>+IF(A477&gt;($B$2-$B$1)*12,"",IF(MOD(A477,12)=0,B476+1,B476))</f>
        <v>66</v>
      </c>
      <c r="C477" s="1">
        <f>+IF(A477="","",G476)</f>
        <v>913172.83294197987</v>
      </c>
      <c r="D477" s="2">
        <f>+IF(A477="","",$B$4)</f>
        <v>214</v>
      </c>
      <c r="E477" s="2">
        <f>+IF(A477="","",(D476)*($B$3/12))</f>
        <v>1.605</v>
      </c>
      <c r="F477" s="2">
        <f>+IF(A477="","",($B$3/12)*C477)</f>
        <v>6848.796247064849</v>
      </c>
      <c r="G477" s="1">
        <f>+IF(A477="","",SUM(C477:F477))</f>
        <v>920237.23418904468</v>
      </c>
    </row>
    <row r="478" spans="1:7" x14ac:dyDescent="0.3">
      <c r="A478">
        <f>+IFERROR(IF(A477+1&gt;($B$2-$B$1)*12,"",A477+1),"")</f>
        <v>469</v>
      </c>
      <c r="B478">
        <f>+IF(A478&gt;($B$2-$B$1)*12,"",IF(MOD(A478,12)=0,B477+1,B477))</f>
        <v>66</v>
      </c>
      <c r="C478" s="1">
        <f>+IF(A478="","",G477)</f>
        <v>920237.23418904468</v>
      </c>
      <c r="D478" s="2">
        <f>+IF(A478="","",$B$4)</f>
        <v>214</v>
      </c>
      <c r="E478" s="2">
        <f>+IF(A478="","",(D477)*($B$3/12))</f>
        <v>1.605</v>
      </c>
      <c r="F478" s="2">
        <f>+IF(A478="","",($B$3/12)*C478)</f>
        <v>6901.7792564178353</v>
      </c>
      <c r="G478" s="1">
        <f>+IF(A478="","",SUM(C478:F478))</f>
        <v>927354.61844546255</v>
      </c>
    </row>
    <row r="479" spans="1:7" x14ac:dyDescent="0.3">
      <c r="A479">
        <f>+IFERROR(IF(A478+1&gt;($B$2-$B$1)*12,"",A478+1),"")</f>
        <v>470</v>
      </c>
      <c r="B479">
        <f>+IF(A479&gt;($B$2-$B$1)*12,"",IF(MOD(A479,12)=0,B478+1,B478))</f>
        <v>66</v>
      </c>
      <c r="C479" s="1">
        <f>+IF(A479="","",G478)</f>
        <v>927354.61844546255</v>
      </c>
      <c r="D479" s="2">
        <f>+IF(A479="","",$B$4)</f>
        <v>214</v>
      </c>
      <c r="E479" s="2">
        <f>+IF(A479="","",(D478)*($B$3/12))</f>
        <v>1.605</v>
      </c>
      <c r="F479" s="2">
        <f>+IF(A479="","",($B$3/12)*C479)</f>
        <v>6955.1596383409687</v>
      </c>
      <c r="G479" s="1">
        <f>+IF(A479="","",SUM(C479:F479))</f>
        <v>934525.38308380346</v>
      </c>
    </row>
    <row r="480" spans="1:7" x14ac:dyDescent="0.3">
      <c r="A480">
        <f>+IFERROR(IF(A479+1&gt;($B$2-$B$1)*12,"",A479+1),"")</f>
        <v>471</v>
      </c>
      <c r="B480">
        <f>+IF(A480&gt;($B$2-$B$1)*12,"",IF(MOD(A480,12)=0,B479+1,B479))</f>
        <v>66</v>
      </c>
      <c r="C480" s="1">
        <f>+IF(A480="","",G479)</f>
        <v>934525.38308380346</v>
      </c>
      <c r="D480" s="2">
        <f>+IF(A480="","",$B$4)</f>
        <v>214</v>
      </c>
      <c r="E480" s="2">
        <f>+IF(A480="","",(D479)*($B$3/12))</f>
        <v>1.605</v>
      </c>
      <c r="F480" s="2">
        <f>+IF(A480="","",($B$3/12)*C480)</f>
        <v>7008.9403731285256</v>
      </c>
      <c r="G480" s="1">
        <f>+IF(A480="","",SUM(C480:F480))</f>
        <v>941749.92845693196</v>
      </c>
    </row>
    <row r="481" spans="1:7" x14ac:dyDescent="0.3">
      <c r="A481">
        <f>+IFERROR(IF(A480+1&gt;($B$2-$B$1)*12,"",A480+1),"")</f>
        <v>472</v>
      </c>
      <c r="B481">
        <f>+IF(A481&gt;($B$2-$B$1)*12,"",IF(MOD(A481,12)=0,B480+1,B480))</f>
        <v>66</v>
      </c>
      <c r="C481" s="1">
        <f>+IF(A481="","",G480)</f>
        <v>941749.92845693196</v>
      </c>
      <c r="D481" s="2">
        <f>+IF(A481="","",$B$4)</f>
        <v>214</v>
      </c>
      <c r="E481" s="2">
        <f>+IF(A481="","",(D480)*($B$3/12))</f>
        <v>1.605</v>
      </c>
      <c r="F481" s="2">
        <f>+IF(A481="","",($B$3/12)*C481)</f>
        <v>7063.1244634269897</v>
      </c>
      <c r="G481" s="1">
        <f>+IF(A481="","",SUM(C481:F481))</f>
        <v>949028.65792035894</v>
      </c>
    </row>
    <row r="482" spans="1:7" x14ac:dyDescent="0.3">
      <c r="A482">
        <f>+IFERROR(IF(A481+1&gt;($B$2-$B$1)*12,"",A481+1),"")</f>
        <v>473</v>
      </c>
      <c r="B482">
        <f>+IF(A482&gt;($B$2-$B$1)*12,"",IF(MOD(A482,12)=0,B481+1,B481))</f>
        <v>66</v>
      </c>
      <c r="C482" s="1">
        <f>+IF(A482="","",G481)</f>
        <v>949028.65792035894</v>
      </c>
      <c r="D482" s="2">
        <f>+IF(A482="","",$B$4)</f>
        <v>214</v>
      </c>
      <c r="E482" s="2">
        <f>+IF(A482="","",(D481)*($B$3/12))</f>
        <v>1.605</v>
      </c>
      <c r="F482" s="2">
        <f>+IF(A482="","",($B$3/12)*C482)</f>
        <v>7117.7149344026921</v>
      </c>
      <c r="G482" s="1">
        <f>+IF(A482="","",SUM(C482:F482))</f>
        <v>956361.97785476164</v>
      </c>
    </row>
    <row r="483" spans="1:7" x14ac:dyDescent="0.3">
      <c r="A483">
        <f>+IFERROR(IF(A482+1&gt;($B$2-$B$1)*12,"",A482+1),"")</f>
        <v>474</v>
      </c>
      <c r="B483">
        <f>+IF(A483&gt;($B$2-$B$1)*12,"",IF(MOD(A483,12)=0,B482+1,B482))</f>
        <v>66</v>
      </c>
      <c r="C483" s="1">
        <f>+IF(A483="","",G482)</f>
        <v>956361.97785476164</v>
      </c>
      <c r="D483" s="2">
        <f>+IF(A483="","",$B$4)</f>
        <v>214</v>
      </c>
      <c r="E483" s="2">
        <f>+IF(A483="","",(D482)*($B$3/12))</f>
        <v>1.605</v>
      </c>
      <c r="F483" s="2">
        <f>+IF(A483="","",($B$3/12)*C483)</f>
        <v>7172.7148339107125</v>
      </c>
      <c r="G483" s="1">
        <f>+IF(A483="","",SUM(C483:F483))</f>
        <v>963750.29768867232</v>
      </c>
    </row>
    <row r="484" spans="1:7" x14ac:dyDescent="0.3">
      <c r="A484">
        <f>+IFERROR(IF(A483+1&gt;($B$2-$B$1)*12,"",A483+1),"")</f>
        <v>475</v>
      </c>
      <c r="B484">
        <f>+IF(A484&gt;($B$2-$B$1)*12,"",IF(MOD(A484,12)=0,B483+1,B483))</f>
        <v>66</v>
      </c>
      <c r="C484" s="1">
        <f>+IF(A484="","",G483)</f>
        <v>963750.29768867232</v>
      </c>
      <c r="D484" s="2">
        <f>+IF(A484="","",$B$4)</f>
        <v>214</v>
      </c>
      <c r="E484" s="2">
        <f>+IF(A484="","",(D483)*($B$3/12))</f>
        <v>1.605</v>
      </c>
      <c r="F484" s="2">
        <f>+IF(A484="","",($B$3/12)*C484)</f>
        <v>7228.1272326650424</v>
      </c>
      <c r="G484" s="1">
        <f>+IF(A484="","",SUM(C484:F484))</f>
        <v>971194.02992133738</v>
      </c>
    </row>
    <row r="485" spans="1:7" x14ac:dyDescent="0.3">
      <c r="A485">
        <f>+IFERROR(IF(A484+1&gt;($B$2-$B$1)*12,"",A484+1),"")</f>
        <v>476</v>
      </c>
      <c r="B485">
        <f>+IF(A485&gt;($B$2-$B$1)*12,"",IF(MOD(A485,12)=0,B484+1,B484))</f>
        <v>66</v>
      </c>
      <c r="C485" s="1">
        <f>+IF(A485="","",G484)</f>
        <v>971194.02992133738</v>
      </c>
      <c r="D485" s="2">
        <f>+IF(A485="","",$B$4)</f>
        <v>214</v>
      </c>
      <c r="E485" s="2">
        <f>+IF(A485="","",(D484)*($B$3/12))</f>
        <v>1.605</v>
      </c>
      <c r="F485" s="2">
        <f>+IF(A485="","",($B$3/12)*C485)</f>
        <v>7283.9552244100305</v>
      </c>
      <c r="G485" s="1">
        <f>+IF(A485="","",SUM(C485:F485))</f>
        <v>978693.59014574741</v>
      </c>
    </row>
    <row r="486" spans="1:7" x14ac:dyDescent="0.3">
      <c r="A486">
        <f>+IFERROR(IF(A485+1&gt;($B$2-$B$1)*12,"",A485+1),"")</f>
        <v>477</v>
      </c>
      <c r="B486">
        <f>+IF(A486&gt;($B$2-$B$1)*12,"",IF(MOD(A486,12)=0,B485+1,B485))</f>
        <v>66</v>
      </c>
      <c r="C486" s="1">
        <f>+IF(A486="","",G485)</f>
        <v>978693.59014574741</v>
      </c>
      <c r="D486" s="2">
        <f>+IF(A486="","",$B$4)</f>
        <v>214</v>
      </c>
      <c r="E486" s="2">
        <f>+IF(A486="","",(D485)*($B$3/12))</f>
        <v>1.605</v>
      </c>
      <c r="F486" s="2">
        <f>+IF(A486="","",($B$3/12)*C486)</f>
        <v>7340.2019260931056</v>
      </c>
      <c r="G486" s="1">
        <f>+IF(A486="","",SUM(C486:F486))</f>
        <v>986249.39707184047</v>
      </c>
    </row>
    <row r="487" spans="1:7" x14ac:dyDescent="0.3">
      <c r="A487">
        <f>+IFERROR(IF(A486+1&gt;($B$2-$B$1)*12,"",A486+1),"")</f>
        <v>478</v>
      </c>
      <c r="B487">
        <f>+IF(A487&gt;($B$2-$B$1)*12,"",IF(MOD(A487,12)=0,B486+1,B486))</f>
        <v>66</v>
      </c>
      <c r="C487" s="1">
        <f>+IF(A487="","",G486)</f>
        <v>986249.39707184047</v>
      </c>
      <c r="D487" s="2">
        <f>+IF(A487="","",$B$4)</f>
        <v>214</v>
      </c>
      <c r="E487" s="2">
        <f>+IF(A487="","",(D486)*($B$3/12))</f>
        <v>1.605</v>
      </c>
      <c r="F487" s="2">
        <f>+IF(A487="","",($B$3/12)*C487)</f>
        <v>7396.8704780388034</v>
      </c>
      <c r="G487" s="1">
        <f>+IF(A487="","",SUM(C487:F487))</f>
        <v>993861.87254987925</v>
      </c>
    </row>
    <row r="488" spans="1:7" x14ac:dyDescent="0.3">
      <c r="A488">
        <f>+IFERROR(IF(A487+1&gt;($B$2-$B$1)*12,"",A487+1),"")</f>
        <v>479</v>
      </c>
      <c r="B488">
        <f>+IF(A488&gt;($B$2-$B$1)*12,"",IF(MOD(A488,12)=0,B487+1,B487))</f>
        <v>66</v>
      </c>
      <c r="C488" s="1">
        <f>+IF(A488="","",G487)</f>
        <v>993861.87254987925</v>
      </c>
      <c r="D488" s="2">
        <f>+IF(A488="","",$B$4)</f>
        <v>214</v>
      </c>
      <c r="E488" s="2">
        <f>+IF(A488="","",(D487)*($B$3/12))</f>
        <v>1.605</v>
      </c>
      <c r="F488" s="2">
        <f>+IF(A488="","",($B$3/12)*C488)</f>
        <v>7453.9640441240945</v>
      </c>
      <c r="G488" s="1">
        <f>+IF(A488="","",SUM(C488:F488))</f>
        <v>1001531.4415940034</v>
      </c>
    </row>
    <row r="489" spans="1:7" x14ac:dyDescent="0.3">
      <c r="A489">
        <f>+IFERROR(IF(A488+1&gt;($B$2-$B$1)*12,"",A488+1),"")</f>
        <v>480</v>
      </c>
      <c r="B489">
        <f>+IF(A489&gt;($B$2-$B$1)*12,"",IF(MOD(A489,12)=0,B488+1,B488))</f>
        <v>67</v>
      </c>
      <c r="C489" s="1">
        <f>+IF(A489="","",G488)</f>
        <v>1001531.4415940034</v>
      </c>
      <c r="D489" s="2">
        <f>+IF(A489="","",$B$4)</f>
        <v>214</v>
      </c>
      <c r="E489" s="2">
        <f>+IF(A489="","",(D488)*($B$3/12))</f>
        <v>1.605</v>
      </c>
      <c r="F489" s="2">
        <f>+IF(A489="","",($B$3/12)*C489)</f>
        <v>7511.4858119550245</v>
      </c>
      <c r="G489" s="1">
        <f>+IF(A489="","",SUM(C489:F489))</f>
        <v>1009258.5324059584</v>
      </c>
    </row>
    <row r="490" spans="1:7" x14ac:dyDescent="0.3">
      <c r="A490" t="str">
        <f>+IFERROR(IF(A489+1&gt;($B$2-$B$1)*12,"",A489+1),"")</f>
        <v/>
      </c>
      <c r="B490" t="str">
        <f>+IF(A490&gt;($B$2-$B$1)*12,"",IF(MOD(A490,12)=0,B489+1,B489))</f>
        <v/>
      </c>
      <c r="C490" s="1" t="str">
        <f>+IF(A490="","",G489)</f>
        <v/>
      </c>
      <c r="D490" s="2" t="str">
        <f>+IF(A490="","",$B$4)</f>
        <v/>
      </c>
      <c r="E490" s="2" t="str">
        <f>+IF(A490="","",(D489)*($B$3/12))</f>
        <v/>
      </c>
      <c r="F490" s="2" t="str">
        <f>+IF(A490="","",($B$3/12)*C490)</f>
        <v/>
      </c>
      <c r="G490" s="1" t="str">
        <f>+IF(A490="","",SUM(C490:F490))</f>
        <v/>
      </c>
    </row>
    <row r="491" spans="1:7" x14ac:dyDescent="0.3">
      <c r="A491" t="str">
        <f>+IFERROR(IF(A490+1&gt;($B$2-$B$1)*12,"",A490+1),"")</f>
        <v/>
      </c>
      <c r="B491" t="str">
        <f>+IF(A491&gt;($B$2-$B$1)*12,"",IF(MOD(A491,12)=0,B490+1,B490))</f>
        <v/>
      </c>
      <c r="C491" s="1" t="str">
        <f>+IF(A491="","",G490)</f>
        <v/>
      </c>
      <c r="D491" s="2" t="str">
        <f>+IF(A491="","",$B$4)</f>
        <v/>
      </c>
      <c r="E491" s="2" t="str">
        <f>+IF(A491="","",(D490)*($B$3/12))</f>
        <v/>
      </c>
      <c r="F491" s="2" t="str">
        <f>+IF(A491="","",($B$3/12)*C491)</f>
        <v/>
      </c>
      <c r="G491" s="1" t="str">
        <f>+IF(A491="","",SUM(C491:F491))</f>
        <v/>
      </c>
    </row>
    <row r="492" spans="1:7" x14ac:dyDescent="0.3">
      <c r="A492" t="str">
        <f>+IFERROR(IF(A491+1&gt;($B$2-$B$1)*12,"",A491+1),"")</f>
        <v/>
      </c>
      <c r="B492" t="str">
        <f>+IF(A492&gt;($B$2-$B$1)*12,"",IF(MOD(A492,12)=0,B491+1,B491))</f>
        <v/>
      </c>
      <c r="C492" s="1" t="str">
        <f>+IF(A492="","",G491)</f>
        <v/>
      </c>
      <c r="D492" s="2" t="str">
        <f>+IF(A492="","",$B$4)</f>
        <v/>
      </c>
      <c r="E492" s="2" t="str">
        <f>+IF(A492="","",(D491)*($B$3/12))</f>
        <v/>
      </c>
      <c r="F492" s="2" t="str">
        <f>+IF(A492="","",($B$3/12)*C492)</f>
        <v/>
      </c>
      <c r="G492" s="1" t="str">
        <f>+IF(A492="","",SUM(C492:F492))</f>
        <v/>
      </c>
    </row>
    <row r="493" spans="1:7" x14ac:dyDescent="0.3">
      <c r="A493" t="str">
        <f>+IFERROR(IF(A492+1&gt;($B$2-$B$1)*12,"",A492+1),"")</f>
        <v/>
      </c>
      <c r="B493" t="str">
        <f>+IF(A493&gt;($B$2-$B$1)*12,"",IF(MOD(A493,12)=0,B492+1,B492))</f>
        <v/>
      </c>
      <c r="C493" s="1" t="str">
        <f>+IF(A493="","",G492)</f>
        <v/>
      </c>
      <c r="D493" s="2" t="str">
        <f>+IF(A493="","",$B$4)</f>
        <v/>
      </c>
      <c r="E493" s="2" t="str">
        <f>+IF(A493="","",(D492)*($B$3/12))</f>
        <v/>
      </c>
      <c r="F493" s="2" t="str">
        <f>+IF(A493="","",($B$3/12)*C493)</f>
        <v/>
      </c>
      <c r="G493" s="1" t="str">
        <f>+IF(A493="","",SUM(C493:F493))</f>
        <v/>
      </c>
    </row>
    <row r="494" spans="1:7" x14ac:dyDescent="0.3">
      <c r="A494" t="str">
        <f>+IFERROR(IF(A493+1&gt;($B$2-$B$1)*12,"",A493+1),"")</f>
        <v/>
      </c>
      <c r="B494" t="str">
        <f>+IF(A494&gt;($B$2-$B$1)*12,"",IF(MOD(A494,12)=0,B493+1,B493))</f>
        <v/>
      </c>
      <c r="C494" s="1" t="str">
        <f>+IF(A494="","",G493)</f>
        <v/>
      </c>
      <c r="D494" s="2" t="str">
        <f>+IF(A494="","",$B$4)</f>
        <v/>
      </c>
      <c r="E494" s="2" t="str">
        <f>+IF(A494="","",(D493)*($B$3/12))</f>
        <v/>
      </c>
      <c r="F494" s="2" t="str">
        <f>+IF(A494="","",($B$3/12)*C494)</f>
        <v/>
      </c>
      <c r="G494" s="1" t="str">
        <f>+IF(A494="","",SUM(C494:F494))</f>
        <v/>
      </c>
    </row>
    <row r="495" spans="1:7" x14ac:dyDescent="0.3">
      <c r="A495" t="str">
        <f>+IFERROR(IF(A494+1&gt;($B$2-$B$1)*12,"",A494+1),"")</f>
        <v/>
      </c>
      <c r="B495" t="str">
        <f>+IF(A495&gt;($B$2-$B$1)*12,"",IF(MOD(A495,12)=0,B494+1,B494))</f>
        <v/>
      </c>
      <c r="C495" s="1" t="str">
        <f>+IF(A495="","",G494)</f>
        <v/>
      </c>
      <c r="D495" s="2" t="str">
        <f>+IF(A495="","",$B$4)</f>
        <v/>
      </c>
      <c r="E495" s="2" t="str">
        <f>+IF(A495="","",(D494)*($B$3/12))</f>
        <v/>
      </c>
      <c r="F495" s="2" t="str">
        <f>+IF(A495="","",($B$3/12)*C495)</f>
        <v/>
      </c>
      <c r="G495" s="1" t="str">
        <f>+IF(A495="","",SUM(C495:F495))</f>
        <v/>
      </c>
    </row>
    <row r="496" spans="1:7" x14ac:dyDescent="0.3">
      <c r="A496" t="str">
        <f>+IFERROR(IF(A495+1&gt;($B$2-$B$1)*12,"",A495+1),"")</f>
        <v/>
      </c>
      <c r="B496" t="str">
        <f>+IF(A496&gt;($B$2-$B$1)*12,"",IF(MOD(A496,12)=0,B495+1,B495))</f>
        <v/>
      </c>
      <c r="C496" s="1" t="str">
        <f>+IF(A496="","",G495)</f>
        <v/>
      </c>
      <c r="D496" s="2" t="str">
        <f>+IF(A496="","",$B$4)</f>
        <v/>
      </c>
      <c r="E496" s="2" t="str">
        <f>+IF(A496="","",(D495)*($B$3/12))</f>
        <v/>
      </c>
      <c r="F496" s="2" t="str">
        <f>+IF(A496="","",($B$3/12)*C496)</f>
        <v/>
      </c>
      <c r="G496" s="1" t="str">
        <f>+IF(A496="","",SUM(C496:F496))</f>
        <v/>
      </c>
    </row>
    <row r="497" spans="1:7" x14ac:dyDescent="0.3">
      <c r="A497" t="str">
        <f>+IFERROR(IF(A496+1&gt;($B$2-$B$1)*12,"",A496+1),"")</f>
        <v/>
      </c>
      <c r="B497" t="str">
        <f>+IF(A497&gt;($B$2-$B$1)*12,"",IF(MOD(A497,12)=0,B496+1,B496))</f>
        <v/>
      </c>
      <c r="C497" s="1" t="str">
        <f>+IF(A497="","",G496)</f>
        <v/>
      </c>
      <c r="D497" s="2" t="str">
        <f>+IF(A497="","",$B$4)</f>
        <v/>
      </c>
      <c r="E497" s="2" t="str">
        <f>+IF(A497="","",(D496)*($B$3/12))</f>
        <v/>
      </c>
      <c r="F497" s="2" t="str">
        <f>+IF(A497="","",($B$3/12)*C497)</f>
        <v/>
      </c>
      <c r="G497" s="1" t="str">
        <f>+IF(A497="","",SUM(C497:F497))</f>
        <v/>
      </c>
    </row>
    <row r="498" spans="1:7" x14ac:dyDescent="0.3">
      <c r="A498" t="str">
        <f>+IFERROR(IF(A497+1&gt;($B$2-$B$1)*12,"",A497+1),"")</f>
        <v/>
      </c>
      <c r="B498" t="str">
        <f>+IF(A498&gt;($B$2-$B$1)*12,"",IF(MOD(A498,12)=0,B497+1,B497))</f>
        <v/>
      </c>
      <c r="C498" s="1" t="str">
        <f>+IF(A498="","",G497)</f>
        <v/>
      </c>
      <c r="D498" s="2" t="str">
        <f>+IF(A498="","",$B$4)</f>
        <v/>
      </c>
      <c r="E498" s="2" t="str">
        <f>+IF(A498="","",(D497)*($B$3/12))</f>
        <v/>
      </c>
      <c r="F498" s="2" t="str">
        <f>+IF(A498="","",($B$3/12)*C498)</f>
        <v/>
      </c>
      <c r="G498" s="1" t="str">
        <f>+IF(A498="","",SUM(C498:F498))</f>
        <v/>
      </c>
    </row>
    <row r="499" spans="1:7" x14ac:dyDescent="0.3">
      <c r="A499" t="str">
        <f>+IFERROR(IF(A498+1&gt;($B$2-$B$1)*12,"",A498+1),"")</f>
        <v/>
      </c>
      <c r="B499" t="str">
        <f>+IF(A499&gt;($B$2-$B$1)*12,"",IF(MOD(A499,12)=0,B498+1,B498))</f>
        <v/>
      </c>
      <c r="C499" s="1" t="str">
        <f>+IF(A499="","",G498)</f>
        <v/>
      </c>
      <c r="D499" s="2" t="str">
        <f>+IF(A499="","",$B$4)</f>
        <v/>
      </c>
      <c r="E499" s="2" t="str">
        <f>+IF(A499="","",(D498)*($B$3/12))</f>
        <v/>
      </c>
      <c r="F499" s="2" t="str">
        <f>+IF(A499="","",($B$3/12)*C499)</f>
        <v/>
      </c>
      <c r="G499" s="1" t="str">
        <f>+IF(A499="","",SUM(C499:F499))</f>
        <v/>
      </c>
    </row>
    <row r="500" spans="1:7" x14ac:dyDescent="0.3">
      <c r="A500" t="str">
        <f>+IFERROR(IF(A499+1&gt;($B$2-$B$1)*12,"",A499+1),"")</f>
        <v/>
      </c>
      <c r="B500" t="str">
        <f>+IF(A500&gt;($B$2-$B$1)*12,"",IF(MOD(A500,12)=0,B499+1,B499))</f>
        <v/>
      </c>
      <c r="C500" s="1" t="str">
        <f>+IF(A500="","",G499)</f>
        <v/>
      </c>
      <c r="D500" s="2" t="str">
        <f>+IF(A500="","",$B$4)</f>
        <v/>
      </c>
      <c r="E500" s="2" t="str">
        <f>+IF(A500="","",(D499)*($B$3/12))</f>
        <v/>
      </c>
      <c r="F500" s="2" t="str">
        <f>+IF(A500="","",($B$3/12)*C500)</f>
        <v/>
      </c>
      <c r="G500" s="1" t="str">
        <f>+IF(A500="","",SUM(C500:F500))</f>
        <v/>
      </c>
    </row>
    <row r="501" spans="1:7" x14ac:dyDescent="0.3">
      <c r="A501" t="str">
        <f>+IFERROR(IF(A500+1&gt;($B$2-$B$1)*12,"",A500+1),"")</f>
        <v/>
      </c>
      <c r="B501" t="str">
        <f>+IF(A501&gt;($B$2-$B$1)*12,"",IF(MOD(A501,12)=0,B500+1,B500))</f>
        <v/>
      </c>
      <c r="C501" s="1" t="str">
        <f>+IF(A501="","",G500)</f>
        <v/>
      </c>
      <c r="D501" s="2" t="str">
        <f>+IF(A501="","",$B$4)</f>
        <v/>
      </c>
      <c r="E501" s="2" t="str">
        <f>+IF(A501="","",(D500)*($B$3/12))</f>
        <v/>
      </c>
      <c r="F501" s="2" t="str">
        <f>+IF(A501="","",($B$3/12)*C501)</f>
        <v/>
      </c>
      <c r="G501" s="1" t="str">
        <f>+IF(A501="","",SUM(C501:F501))</f>
        <v/>
      </c>
    </row>
    <row r="502" spans="1:7" x14ac:dyDescent="0.3">
      <c r="A502" t="str">
        <f>+IFERROR(IF(A501+1&gt;($B$2-$B$1)*12,"",A501+1),"")</f>
        <v/>
      </c>
      <c r="B502" t="str">
        <f>+IF(A502&gt;($B$2-$B$1)*12,"",IF(MOD(A502,12)=0,B501+1,B501))</f>
        <v/>
      </c>
      <c r="C502" s="1" t="str">
        <f>+IF(A502="","",G501)</f>
        <v/>
      </c>
      <c r="D502" s="2" t="str">
        <f>+IF(A502="","",$B$4)</f>
        <v/>
      </c>
      <c r="E502" s="2" t="str">
        <f>+IF(A502="","",(D501)*($B$3/12))</f>
        <v/>
      </c>
      <c r="F502" s="2" t="str">
        <f>+IF(A502="","",($B$3/12)*C502)</f>
        <v/>
      </c>
      <c r="G502" s="1" t="str">
        <f>+IF(A502="","",SUM(C502:F502))</f>
        <v/>
      </c>
    </row>
    <row r="503" spans="1:7" x14ac:dyDescent="0.3">
      <c r="A503" t="str">
        <f>+IFERROR(IF(A502+1&gt;($B$2-$B$1)*12,"",A502+1),"")</f>
        <v/>
      </c>
      <c r="B503" t="str">
        <f>+IF(A503&gt;($B$2-$B$1)*12,"",IF(MOD(A503,12)=0,B502+1,B502))</f>
        <v/>
      </c>
      <c r="C503" s="1" t="str">
        <f>+IF(A503="","",G502)</f>
        <v/>
      </c>
      <c r="D503" s="2" t="str">
        <f>+IF(A503="","",$B$4)</f>
        <v/>
      </c>
      <c r="E503" s="2" t="str">
        <f>+IF(A503="","",(D502)*($B$3/12))</f>
        <v/>
      </c>
      <c r="F503" s="2" t="str">
        <f>+IF(A503="","",($B$3/12)*C503)</f>
        <v/>
      </c>
      <c r="G503" s="1" t="str">
        <f>+IF(A503="","",SUM(C503:F503))</f>
        <v/>
      </c>
    </row>
    <row r="504" spans="1:7" x14ac:dyDescent="0.3">
      <c r="A504" t="str">
        <f>+IFERROR(IF(A503+1&gt;($B$2-$B$1)*12,"",A503+1),"")</f>
        <v/>
      </c>
      <c r="B504" t="str">
        <f>+IF(A504&gt;($B$2-$B$1)*12,"",IF(MOD(A504,12)=0,B503+1,B503))</f>
        <v/>
      </c>
      <c r="C504" s="1" t="str">
        <f>+IF(A504="","",G503)</f>
        <v/>
      </c>
      <c r="D504" s="2" t="str">
        <f>+IF(A504="","",$B$4)</f>
        <v/>
      </c>
      <c r="E504" s="2" t="str">
        <f>+IF(A504="","",(D503)*($B$3/12))</f>
        <v/>
      </c>
      <c r="F504" s="2" t="str">
        <f>+IF(A504="","",($B$3/12)*C504)</f>
        <v/>
      </c>
      <c r="G504" s="1" t="str">
        <f>+IF(A504="","",SUM(C504:F504))</f>
        <v/>
      </c>
    </row>
    <row r="505" spans="1:7" x14ac:dyDescent="0.3">
      <c r="A505" t="str">
        <f>+IFERROR(IF(A504+1&gt;($B$2-$B$1)*12,"",A504+1),"")</f>
        <v/>
      </c>
      <c r="B505" t="str">
        <f>+IF(A505&gt;($B$2-$B$1)*12,"",IF(MOD(A505,12)=0,B504+1,B504))</f>
        <v/>
      </c>
      <c r="C505" s="1" t="str">
        <f>+IF(A505="","",G504)</f>
        <v/>
      </c>
      <c r="D505" s="2" t="str">
        <f>+IF(A505="","",$B$4)</f>
        <v/>
      </c>
      <c r="E505" s="2" t="str">
        <f>+IF(A505="","",(D504)*($B$3/12))</f>
        <v/>
      </c>
      <c r="F505" s="2" t="str">
        <f>+IF(A505="","",($B$3/12)*C505)</f>
        <v/>
      </c>
      <c r="G505" s="1" t="str">
        <f>+IF(A505="","",SUM(C505:F505))</f>
        <v/>
      </c>
    </row>
    <row r="506" spans="1:7" x14ac:dyDescent="0.3">
      <c r="A506" t="str">
        <f>+IFERROR(IF(A505+1&gt;($B$2-$B$1)*12,"",A505+1),"")</f>
        <v/>
      </c>
      <c r="B506" t="str">
        <f>+IF(A506&gt;($B$2-$B$1)*12,"",IF(MOD(A506,12)=0,B505+1,B505))</f>
        <v/>
      </c>
      <c r="C506" s="1" t="str">
        <f>+IF(A506="","",G505)</f>
        <v/>
      </c>
      <c r="D506" s="2" t="str">
        <f>+IF(A506="","",$B$4)</f>
        <v/>
      </c>
      <c r="E506" s="2" t="str">
        <f>+IF(A506="","",(D505)*($B$3/12))</f>
        <v/>
      </c>
      <c r="F506" s="2" t="str">
        <f>+IF(A506="","",($B$3/12)*C506)</f>
        <v/>
      </c>
      <c r="G506" s="1" t="str">
        <f>+IF(A506="","",SUM(C506:F506))</f>
        <v/>
      </c>
    </row>
    <row r="507" spans="1:7" x14ac:dyDescent="0.3">
      <c r="A507" t="str">
        <f>+IFERROR(IF(A506+1&gt;($B$2-$B$1)*12,"",A506+1),"")</f>
        <v/>
      </c>
      <c r="B507" t="str">
        <f>+IF(A507&gt;($B$2-$B$1)*12,"",IF(MOD(A507,12)=0,B506+1,B506))</f>
        <v/>
      </c>
      <c r="C507" s="1" t="str">
        <f>+IF(A507="","",G506)</f>
        <v/>
      </c>
      <c r="D507" s="2" t="str">
        <f>+IF(A507="","",$B$4)</f>
        <v/>
      </c>
      <c r="E507" s="2" t="str">
        <f>+IF(A507="","",(D506)*($B$3/12))</f>
        <v/>
      </c>
      <c r="F507" s="2" t="str">
        <f>+IF(A507="","",($B$3/12)*C507)</f>
        <v/>
      </c>
      <c r="G507" s="1" t="str">
        <f>+IF(A507="","",SUM(C507:F507))</f>
        <v/>
      </c>
    </row>
    <row r="508" spans="1:7" x14ac:dyDescent="0.3">
      <c r="A508" t="str">
        <f>+IFERROR(IF(A507+1&gt;($B$2-$B$1)*12,"",A507+1),"")</f>
        <v/>
      </c>
      <c r="B508" t="str">
        <f>+IF(A508&gt;($B$2-$B$1)*12,"",IF(MOD(A508,12)=0,B507+1,B507))</f>
        <v/>
      </c>
      <c r="C508" s="1" t="str">
        <f>+IF(A508="","",G507)</f>
        <v/>
      </c>
      <c r="D508" s="2" t="str">
        <f>+IF(A508="","",$B$4)</f>
        <v/>
      </c>
      <c r="E508" s="2" t="str">
        <f>+IF(A508="","",(D507)*($B$3/12))</f>
        <v/>
      </c>
      <c r="F508" s="2" t="str">
        <f>+IF(A508="","",($B$3/12)*C508)</f>
        <v/>
      </c>
      <c r="G508" s="1" t="str">
        <f>+IF(A508="","",SUM(C508:F508))</f>
        <v/>
      </c>
    </row>
    <row r="509" spans="1:7" x14ac:dyDescent="0.3">
      <c r="A509" t="str">
        <f>+IFERROR(IF(A508+1&gt;($B$2-$B$1)*12,"",A508+1),"")</f>
        <v/>
      </c>
      <c r="B509" t="str">
        <f>+IF(A509&gt;($B$2-$B$1)*12,"",IF(MOD(A509,12)=0,B508+1,B508))</f>
        <v/>
      </c>
      <c r="C509" s="1" t="str">
        <f>+IF(A509="","",G508)</f>
        <v/>
      </c>
      <c r="D509" s="2" t="str">
        <f>+IF(A509="","",$B$4)</f>
        <v/>
      </c>
      <c r="E509" s="2" t="str">
        <f>+IF(A509="","",(D508)*($B$3/12))</f>
        <v/>
      </c>
      <c r="F509" s="2" t="str">
        <f>+IF(A509="","",($B$3/12)*C509)</f>
        <v/>
      </c>
      <c r="G509" s="1" t="str">
        <f>+IF(A509="","",SUM(C509:F509))</f>
        <v/>
      </c>
    </row>
    <row r="510" spans="1:7" x14ac:dyDescent="0.3">
      <c r="A510" t="str">
        <f>+IFERROR(IF(A509+1&gt;($B$2-$B$1)*12,"",A509+1),"")</f>
        <v/>
      </c>
      <c r="B510" t="str">
        <f>+IF(A510&gt;($B$2-$B$1)*12,"",IF(MOD(A510,12)=0,B509+1,B509))</f>
        <v/>
      </c>
      <c r="C510" s="1" t="str">
        <f>+IF(A510="","",G509)</f>
        <v/>
      </c>
      <c r="D510" s="2" t="str">
        <f>+IF(A510="","",$B$4)</f>
        <v/>
      </c>
      <c r="E510" s="2" t="str">
        <f>+IF(A510="","",(D509)*($B$3/12))</f>
        <v/>
      </c>
      <c r="F510" s="2" t="str">
        <f>+IF(A510="","",($B$3/12)*C510)</f>
        <v/>
      </c>
      <c r="G510" s="1" t="str">
        <f>+IF(A510="","",SUM(C510:F510))</f>
        <v/>
      </c>
    </row>
    <row r="511" spans="1:7" x14ac:dyDescent="0.3">
      <c r="A511" t="str">
        <f>+IFERROR(IF(A510+1&gt;($B$2-$B$1)*12,"",A510+1),"")</f>
        <v/>
      </c>
      <c r="B511" t="str">
        <f>+IF(A511&gt;($B$2-$B$1)*12,"",IF(MOD(A511,12)=0,B510+1,B510))</f>
        <v/>
      </c>
      <c r="C511" s="1" t="str">
        <f>+IF(A511="","",G510)</f>
        <v/>
      </c>
      <c r="D511" s="2" t="str">
        <f>+IF(A511="","",$B$4)</f>
        <v/>
      </c>
      <c r="E511" s="2" t="str">
        <f>+IF(A511="","",(D510)*($B$3/12))</f>
        <v/>
      </c>
      <c r="F511" s="2" t="str">
        <f>+IF(A511="","",($B$3/12)*C511)</f>
        <v/>
      </c>
      <c r="G511" s="1" t="str">
        <f>+IF(A511="","",SUM(C511:F511))</f>
        <v/>
      </c>
    </row>
    <row r="512" spans="1:7" x14ac:dyDescent="0.3">
      <c r="A512" t="str">
        <f>+IFERROR(IF(A511+1&gt;($B$2-$B$1)*12,"",A511+1),"")</f>
        <v/>
      </c>
      <c r="B512" t="str">
        <f>+IF(A512&gt;($B$2-$B$1)*12,"",IF(MOD(A512,12)=0,B511+1,B511))</f>
        <v/>
      </c>
      <c r="C512" s="1" t="str">
        <f>+IF(A512="","",G511)</f>
        <v/>
      </c>
      <c r="D512" s="2" t="str">
        <f>+IF(A512="","",$B$4)</f>
        <v/>
      </c>
      <c r="E512" s="2" t="str">
        <f>+IF(A512="","",(D511)*($B$3/12))</f>
        <v/>
      </c>
      <c r="F512" s="2" t="str">
        <f>+IF(A512="","",($B$3/12)*C512)</f>
        <v/>
      </c>
      <c r="G512" s="1" t="str">
        <f>+IF(A512="","",SUM(C512:F512))</f>
        <v/>
      </c>
    </row>
    <row r="513" spans="1:7" x14ac:dyDescent="0.3">
      <c r="A513" t="str">
        <f>+IFERROR(IF(A512+1&gt;($B$2-$B$1)*12,"",A512+1),"")</f>
        <v/>
      </c>
      <c r="B513" t="str">
        <f>+IF(A513&gt;($B$2-$B$1)*12,"",IF(MOD(A513,12)=0,B512+1,B512))</f>
        <v/>
      </c>
      <c r="C513" s="1" t="str">
        <f>+IF(A513="","",G512)</f>
        <v/>
      </c>
      <c r="D513" s="2" t="str">
        <f>+IF(A513="","",$B$4)</f>
        <v/>
      </c>
      <c r="E513" s="2" t="str">
        <f>+IF(A513="","",(D512)*($B$3/12))</f>
        <v/>
      </c>
      <c r="F513" s="2" t="str">
        <f>+IF(A513="","",($B$3/12)*C513)</f>
        <v/>
      </c>
      <c r="G513" s="1" t="str">
        <f>+IF(A513="","",SUM(C513:F513))</f>
        <v/>
      </c>
    </row>
    <row r="514" spans="1:7" x14ac:dyDescent="0.3">
      <c r="A514" t="str">
        <f>+IFERROR(IF(A513+1&gt;($B$2-$B$1)*12,"",A513+1),"")</f>
        <v/>
      </c>
      <c r="B514" t="str">
        <f>+IF(A514&gt;($B$2-$B$1)*12,"",IF(MOD(A514,12)=0,B513+1,B513))</f>
        <v/>
      </c>
      <c r="C514" s="1" t="str">
        <f>+IF(A514="","",G513)</f>
        <v/>
      </c>
      <c r="D514" s="2" t="str">
        <f>+IF(A514="","",$B$4)</f>
        <v/>
      </c>
      <c r="E514" s="2" t="str">
        <f>+IF(A514="","",(D513)*($B$3/12))</f>
        <v/>
      </c>
      <c r="F514" s="2" t="str">
        <f>+IF(A514="","",($B$3/12)*C514)</f>
        <v/>
      </c>
      <c r="G514" s="1" t="str">
        <f>+IF(A514="","",SUM(C514:F514))</f>
        <v/>
      </c>
    </row>
    <row r="515" spans="1:7" x14ac:dyDescent="0.3">
      <c r="A515" t="str">
        <f>+IFERROR(IF(A514+1&gt;($B$2-$B$1)*12,"",A514+1),"")</f>
        <v/>
      </c>
      <c r="B515" t="str">
        <f>+IF(A515&gt;($B$2-$B$1)*12,"",IF(MOD(A515,12)=0,B514+1,B514))</f>
        <v/>
      </c>
      <c r="C515" s="1" t="str">
        <f>+IF(A515="","",G514)</f>
        <v/>
      </c>
      <c r="D515" s="2" t="str">
        <f>+IF(A515="","",$B$4)</f>
        <v/>
      </c>
      <c r="E515" s="2" t="str">
        <f>+IF(A515="","",(D514)*($B$3/12))</f>
        <v/>
      </c>
      <c r="F515" s="2" t="str">
        <f>+IF(A515="","",($B$3/12)*C515)</f>
        <v/>
      </c>
      <c r="G515" s="1" t="str">
        <f>+IF(A515="","",SUM(C515:F515))</f>
        <v/>
      </c>
    </row>
    <row r="516" spans="1:7" x14ac:dyDescent="0.3">
      <c r="A516" t="str">
        <f>+IFERROR(IF(A515+1&gt;($B$2-$B$1)*12,"",A515+1),"")</f>
        <v/>
      </c>
      <c r="B516" t="str">
        <f>+IF(A516&gt;($B$2-$B$1)*12,"",IF(MOD(A516,12)=0,B515+1,B515))</f>
        <v/>
      </c>
      <c r="C516" s="1" t="str">
        <f>+IF(A516="","",G515)</f>
        <v/>
      </c>
      <c r="D516" s="2" t="str">
        <f>+IF(A516="","",$B$4)</f>
        <v/>
      </c>
      <c r="E516" s="2" t="str">
        <f>+IF(A516="","",(D515)*($B$3/12))</f>
        <v/>
      </c>
      <c r="F516" s="2" t="str">
        <f>+IF(A516="","",($B$3/12)*C516)</f>
        <v/>
      </c>
      <c r="G516" s="1" t="str">
        <f>+IF(A516="","",SUM(C516:F516))</f>
        <v/>
      </c>
    </row>
    <row r="517" spans="1:7" x14ac:dyDescent="0.3">
      <c r="A517" t="str">
        <f>+IFERROR(IF(A516+1&gt;($B$2-$B$1)*12,"",A516+1),"")</f>
        <v/>
      </c>
      <c r="B517" t="str">
        <f>+IF(A517&gt;($B$2-$B$1)*12,"",IF(MOD(A517,12)=0,B516+1,B516))</f>
        <v/>
      </c>
      <c r="C517" s="1" t="str">
        <f>+IF(A517="","",G516)</f>
        <v/>
      </c>
      <c r="D517" s="2" t="str">
        <f>+IF(A517="","",$B$4)</f>
        <v/>
      </c>
      <c r="E517" s="2" t="str">
        <f>+IF(A517="","",(D516)*($B$3/12))</f>
        <v/>
      </c>
      <c r="F517" s="2" t="str">
        <f>+IF(A517="","",($B$3/12)*C517)</f>
        <v/>
      </c>
      <c r="G517" s="1" t="str">
        <f>+IF(A517="","",SUM(C517:F517))</f>
        <v/>
      </c>
    </row>
    <row r="518" spans="1:7" x14ac:dyDescent="0.3">
      <c r="A518" t="str">
        <f>+IFERROR(IF(A517+1&gt;($B$2-$B$1)*12,"",A517+1),"")</f>
        <v/>
      </c>
      <c r="B518" t="str">
        <f>+IF(A518&gt;($B$2-$B$1)*12,"",IF(MOD(A518,12)=0,B517+1,B517))</f>
        <v/>
      </c>
      <c r="C518" s="1" t="str">
        <f>+IF(A518="","",G517)</f>
        <v/>
      </c>
      <c r="D518" s="2" t="str">
        <f>+IF(A518="","",$B$4)</f>
        <v/>
      </c>
      <c r="E518" s="2" t="str">
        <f>+IF(A518="","",(D517)*($B$3/12))</f>
        <v/>
      </c>
      <c r="F518" s="2" t="str">
        <f>+IF(A518="","",($B$3/12)*C518)</f>
        <v/>
      </c>
      <c r="G518" s="1" t="str">
        <f>+IF(A518="","",SUM(C518:F518))</f>
        <v/>
      </c>
    </row>
    <row r="519" spans="1:7" x14ac:dyDescent="0.3">
      <c r="A519" t="str">
        <f>+IFERROR(IF(A518+1&gt;($B$2-$B$1)*12,"",A518+1),"")</f>
        <v/>
      </c>
      <c r="B519" t="str">
        <f>+IF(A519&gt;($B$2-$B$1)*12,"",IF(MOD(A519,12)=0,B518+1,B518))</f>
        <v/>
      </c>
      <c r="C519" s="1" t="str">
        <f>+IF(A519="","",G518)</f>
        <v/>
      </c>
      <c r="D519" s="2" t="str">
        <f>+IF(A519="","",$B$4)</f>
        <v/>
      </c>
      <c r="E519" s="2" t="str">
        <f>+IF(A519="","",(D518)*($B$3/12))</f>
        <v/>
      </c>
      <c r="F519" s="2" t="str">
        <f>+IF(A519="","",($B$3/12)*C519)</f>
        <v/>
      </c>
      <c r="G519" s="1" t="str">
        <f>+IF(A519="","",SUM(C519:F519))</f>
        <v/>
      </c>
    </row>
    <row r="520" spans="1:7" x14ac:dyDescent="0.3">
      <c r="A520" t="str">
        <f>+IFERROR(IF(A519+1&gt;($B$2-$B$1)*12,"",A519+1),"")</f>
        <v/>
      </c>
      <c r="B520" t="str">
        <f>+IF(A520&gt;($B$2-$B$1)*12,"",IF(MOD(A520,12)=0,B519+1,B519))</f>
        <v/>
      </c>
      <c r="C520" s="1" t="str">
        <f>+IF(A520="","",G519)</f>
        <v/>
      </c>
      <c r="D520" s="2" t="str">
        <f>+IF(A520="","",$B$4)</f>
        <v/>
      </c>
      <c r="E520" s="2" t="str">
        <f>+IF(A520="","",(D519)*($B$3/12))</f>
        <v/>
      </c>
      <c r="F520" s="2" t="str">
        <f>+IF(A520="","",($B$3/12)*C520)</f>
        <v/>
      </c>
      <c r="G520" s="1" t="str">
        <f>+IF(A520="","",SUM(C520:F520))</f>
        <v/>
      </c>
    </row>
    <row r="521" spans="1:7" x14ac:dyDescent="0.3">
      <c r="A521" t="str">
        <f>+IFERROR(IF(A520+1&gt;($B$2-$B$1)*12,"",A520+1),"")</f>
        <v/>
      </c>
      <c r="B521" t="str">
        <f>+IF(A521&gt;($B$2-$B$1)*12,"",IF(MOD(A521,12)=0,B520+1,B520))</f>
        <v/>
      </c>
      <c r="C521" s="1" t="str">
        <f>+IF(A521="","",G520)</f>
        <v/>
      </c>
      <c r="D521" s="2" t="str">
        <f>+IF(A521="","",$B$4)</f>
        <v/>
      </c>
      <c r="E521" s="2" t="str">
        <f>+IF(A521="","",(D520)*($B$3/12))</f>
        <v/>
      </c>
      <c r="F521" s="2" t="str">
        <f>+IF(A521="","",($B$3/12)*C521)</f>
        <v/>
      </c>
      <c r="G521" s="1" t="str">
        <f>+IF(A521="","",SUM(C521:F521))</f>
        <v/>
      </c>
    </row>
    <row r="522" spans="1:7" x14ac:dyDescent="0.3">
      <c r="A522" t="str">
        <f>+IFERROR(IF(A521+1&gt;($B$2-$B$1)*12,"",A521+1),"")</f>
        <v/>
      </c>
      <c r="B522" t="str">
        <f>+IF(A522&gt;($B$2-$B$1)*12,"",IF(MOD(A522,12)=0,B521+1,B521))</f>
        <v/>
      </c>
      <c r="C522" s="1" t="str">
        <f>+IF(A522="","",G521)</f>
        <v/>
      </c>
      <c r="D522" s="2" t="str">
        <f>+IF(A522="","",$B$4)</f>
        <v/>
      </c>
      <c r="E522" s="2" t="str">
        <f>+IF(A522="","",(D521)*($B$3/12))</f>
        <v/>
      </c>
      <c r="F522" s="2" t="str">
        <f>+IF(A522="","",($B$3/12)*C522)</f>
        <v/>
      </c>
      <c r="G522" s="1" t="str">
        <f>+IF(A522="","",SUM(C522:F522))</f>
        <v/>
      </c>
    </row>
    <row r="523" spans="1:7" x14ac:dyDescent="0.3">
      <c r="A523" t="str">
        <f>+IFERROR(IF(A522+1&gt;($B$2-$B$1)*12,"",A522+1),"")</f>
        <v/>
      </c>
      <c r="B523" t="str">
        <f>+IF(A523&gt;($B$2-$B$1)*12,"",IF(MOD(A523,12)=0,B522+1,B522))</f>
        <v/>
      </c>
      <c r="C523" s="1" t="str">
        <f>+IF(A523="","",G522)</f>
        <v/>
      </c>
      <c r="D523" s="2" t="str">
        <f>+IF(A523="","",$B$4)</f>
        <v/>
      </c>
      <c r="E523" s="2" t="str">
        <f>+IF(A523="","",(D522)*($B$3/12))</f>
        <v/>
      </c>
      <c r="F523" s="2" t="str">
        <f>+IF(A523="","",($B$3/12)*C523)</f>
        <v/>
      </c>
      <c r="G523" s="1" t="str">
        <f>+IF(A523="","",SUM(C523:F523))</f>
        <v/>
      </c>
    </row>
    <row r="524" spans="1:7" x14ac:dyDescent="0.3">
      <c r="A524" t="str">
        <f>+IFERROR(IF(A523+1&gt;($B$2-$B$1)*12,"",A523+1),"")</f>
        <v/>
      </c>
      <c r="B524" t="str">
        <f>+IF(A524&gt;($B$2-$B$1)*12,"",IF(MOD(A524,12)=0,B523+1,B523))</f>
        <v/>
      </c>
      <c r="C524" s="1" t="str">
        <f>+IF(A524="","",G523)</f>
        <v/>
      </c>
      <c r="D524" s="2" t="str">
        <f>+IF(A524="","",$B$4)</f>
        <v/>
      </c>
      <c r="E524" s="2" t="str">
        <f>+IF(A524="","",(D523)*($B$3/12))</f>
        <v/>
      </c>
      <c r="F524" s="2" t="str">
        <f>+IF(A524="","",($B$3/12)*C524)</f>
        <v/>
      </c>
      <c r="G524" s="1" t="str">
        <f>+IF(A524="","",SUM(C524:F524))</f>
        <v/>
      </c>
    </row>
    <row r="525" spans="1:7" x14ac:dyDescent="0.3">
      <c r="A525" t="str">
        <f>+IFERROR(IF(A524+1&gt;($B$2-$B$1)*12,"",A524+1),"")</f>
        <v/>
      </c>
      <c r="B525" t="str">
        <f>+IF(A525&gt;($B$2-$B$1)*12,"",IF(MOD(A525,12)=0,B524+1,B524))</f>
        <v/>
      </c>
      <c r="C525" s="1" t="str">
        <f>+IF(A525="","",G524)</f>
        <v/>
      </c>
      <c r="D525" s="2" t="str">
        <f>+IF(A525="","",$B$4)</f>
        <v/>
      </c>
      <c r="E525" s="2" t="str">
        <f>+IF(A525="","",(D524)*($B$3/12))</f>
        <v/>
      </c>
      <c r="F525" s="2" t="str">
        <f>+IF(A525="","",($B$3/12)*C525)</f>
        <v/>
      </c>
      <c r="G525" s="1" t="str">
        <f>+IF(A525="","",SUM(C525:F525))</f>
        <v/>
      </c>
    </row>
    <row r="526" spans="1:7" x14ac:dyDescent="0.3">
      <c r="A526" t="str">
        <f>+IFERROR(IF(A525+1&gt;($B$2-$B$1)*12,"",A525+1),"")</f>
        <v/>
      </c>
      <c r="B526" t="str">
        <f>+IF(A526&gt;($B$2-$B$1)*12,"",IF(MOD(A526,12)=0,B525+1,B525))</f>
        <v/>
      </c>
      <c r="C526" s="1" t="str">
        <f>+IF(A526="","",G525)</f>
        <v/>
      </c>
      <c r="D526" s="2" t="str">
        <f>+IF(A526="","",$B$4)</f>
        <v/>
      </c>
      <c r="E526" s="2" t="str">
        <f>+IF(A526="","",(D525)*($B$3/12))</f>
        <v/>
      </c>
      <c r="F526" s="2" t="str">
        <f>+IF(A526="","",($B$3/12)*C526)</f>
        <v/>
      </c>
      <c r="G526" s="1" t="str">
        <f>+IF(A526="","",SUM(C526:F526))</f>
        <v/>
      </c>
    </row>
    <row r="527" spans="1:7" x14ac:dyDescent="0.3">
      <c r="A527" t="str">
        <f>+IFERROR(IF(A526+1&gt;($B$2-$B$1)*12,"",A526+1),"")</f>
        <v/>
      </c>
      <c r="B527" t="str">
        <f>+IF(A527&gt;($B$2-$B$1)*12,"",IF(MOD(A527,12)=0,B526+1,B526))</f>
        <v/>
      </c>
      <c r="C527" s="1" t="str">
        <f>+IF(A527="","",G526)</f>
        <v/>
      </c>
      <c r="D527" s="2" t="str">
        <f>+IF(A527="","",$B$4)</f>
        <v/>
      </c>
      <c r="E527" s="2" t="str">
        <f>+IF(A527="","",(D526)*($B$3/12))</f>
        <v/>
      </c>
      <c r="F527" s="2" t="str">
        <f>+IF(A527="","",($B$3/12)*C527)</f>
        <v/>
      </c>
      <c r="G527" s="1" t="str">
        <f>+IF(A527="","",SUM(C527:F527))</f>
        <v/>
      </c>
    </row>
    <row r="528" spans="1:7" x14ac:dyDescent="0.3">
      <c r="A528" t="str">
        <f>+IFERROR(IF(A527+1&gt;($B$2-$B$1)*12,"",A527+1),"")</f>
        <v/>
      </c>
      <c r="B528" t="str">
        <f>+IF(A528&gt;($B$2-$B$1)*12,"",IF(MOD(A528,12)=0,B527+1,B527))</f>
        <v/>
      </c>
      <c r="C528" s="1" t="str">
        <f>+IF(A528="","",G527)</f>
        <v/>
      </c>
      <c r="D528" s="2" t="str">
        <f>+IF(A528="","",$B$4)</f>
        <v/>
      </c>
      <c r="E528" s="2" t="str">
        <f>+IF(A528="","",(D527)*($B$3/12))</f>
        <v/>
      </c>
      <c r="F528" s="2" t="str">
        <f>+IF(A528="","",($B$3/12)*C528)</f>
        <v/>
      </c>
      <c r="G528" s="1" t="str">
        <f>+IF(A528="","",SUM(C528:F528))</f>
        <v/>
      </c>
    </row>
    <row r="529" spans="1:7" x14ac:dyDescent="0.3">
      <c r="A529" t="str">
        <f>+IFERROR(IF(A528+1&gt;($B$2-$B$1)*12,"",A528+1),"")</f>
        <v/>
      </c>
      <c r="B529" t="str">
        <f>+IF(A529&gt;($B$2-$B$1)*12,"",IF(MOD(A529,12)=0,B528+1,B528))</f>
        <v/>
      </c>
      <c r="C529" s="1" t="str">
        <f>+IF(A529="","",G528)</f>
        <v/>
      </c>
      <c r="D529" s="2" t="str">
        <f>+IF(A529="","",$B$4)</f>
        <v/>
      </c>
      <c r="E529" s="2" t="str">
        <f>+IF(A529="","",(D528)*($B$3/12))</f>
        <v/>
      </c>
      <c r="F529" s="2" t="str">
        <f>+IF(A529="","",($B$3/12)*C529)</f>
        <v/>
      </c>
      <c r="G529" s="1" t="str">
        <f>+IF(A529="","",SUM(C529:F529))</f>
        <v/>
      </c>
    </row>
    <row r="530" spans="1:7" x14ac:dyDescent="0.3">
      <c r="A530" t="str">
        <f>+IFERROR(IF(A529+1&gt;($B$2-$B$1)*12,"",A529+1),"")</f>
        <v/>
      </c>
      <c r="B530" t="str">
        <f>+IF(A530&gt;($B$2-$B$1)*12,"",IF(MOD(A530,12)=0,B529+1,B529))</f>
        <v/>
      </c>
      <c r="C530" s="1" t="str">
        <f>+IF(A530="","",G529)</f>
        <v/>
      </c>
      <c r="D530" s="2" t="str">
        <f>+IF(A530="","",$B$4)</f>
        <v/>
      </c>
      <c r="E530" s="2" t="str">
        <f>+IF(A530="","",(D529)*($B$3/12))</f>
        <v/>
      </c>
      <c r="F530" s="2" t="str">
        <f>+IF(A530="","",($B$3/12)*C530)</f>
        <v/>
      </c>
      <c r="G530" s="1" t="str">
        <f>+IF(A530="","",SUM(C530:F530))</f>
        <v/>
      </c>
    </row>
    <row r="531" spans="1:7" x14ac:dyDescent="0.3">
      <c r="A531" t="str">
        <f>+IFERROR(IF(A530+1&gt;($B$2-$B$1)*12,"",A530+1),"")</f>
        <v/>
      </c>
      <c r="B531" t="str">
        <f>+IF(A531&gt;($B$2-$B$1)*12,"",IF(MOD(A531,12)=0,B530+1,B530))</f>
        <v/>
      </c>
      <c r="C531" s="1" t="str">
        <f>+IF(A531="","",G530)</f>
        <v/>
      </c>
      <c r="D531" s="2" t="str">
        <f>+IF(A531="","",$B$4)</f>
        <v/>
      </c>
      <c r="E531" s="2" t="str">
        <f>+IF(A531="","",(D530)*($B$3/12))</f>
        <v/>
      </c>
      <c r="F531" s="2" t="str">
        <f>+IF(A531="","",($B$3/12)*C531)</f>
        <v/>
      </c>
      <c r="G531" s="1" t="str">
        <f>+IF(A531="","",SUM(C531:F531))</f>
        <v/>
      </c>
    </row>
    <row r="532" spans="1:7" x14ac:dyDescent="0.3">
      <c r="A532" t="str">
        <f>+IFERROR(IF(A531+1&gt;($B$2-$B$1)*12,"",A531+1),"")</f>
        <v/>
      </c>
      <c r="B532" t="str">
        <f>+IF(A532&gt;($B$2-$B$1)*12,"",IF(MOD(A532,12)=0,B531+1,B531))</f>
        <v/>
      </c>
      <c r="C532" s="1" t="str">
        <f>+IF(A532="","",G531)</f>
        <v/>
      </c>
      <c r="D532" s="2" t="str">
        <f>+IF(A532="","",$B$4)</f>
        <v/>
      </c>
      <c r="E532" s="2" t="str">
        <f>+IF(A532="","",(D531)*($B$3/12))</f>
        <v/>
      </c>
      <c r="F532" s="2" t="str">
        <f>+IF(A532="","",($B$3/12)*C532)</f>
        <v/>
      </c>
      <c r="G532" s="1" t="str">
        <f>+IF(A532="","",SUM(C532:F532))</f>
        <v/>
      </c>
    </row>
    <row r="533" spans="1:7" x14ac:dyDescent="0.3">
      <c r="A533" t="str">
        <f>+IFERROR(IF(A532+1&gt;($B$2-$B$1)*12,"",A532+1),"")</f>
        <v/>
      </c>
      <c r="B533" t="str">
        <f>+IF(A533&gt;($B$2-$B$1)*12,"",IF(MOD(A533,12)=0,B532+1,B532))</f>
        <v/>
      </c>
      <c r="C533" s="1" t="str">
        <f>+IF(A533="","",G532)</f>
        <v/>
      </c>
      <c r="D533" s="2" t="str">
        <f>+IF(A533="","",$B$4)</f>
        <v/>
      </c>
      <c r="E533" s="2" t="str">
        <f>+IF(A533="","",(D532)*($B$3/12))</f>
        <v/>
      </c>
      <c r="F533" s="2" t="str">
        <f>+IF(A533="","",($B$3/12)*C533)</f>
        <v/>
      </c>
      <c r="G533" s="1" t="str">
        <f>+IF(A533="","",SUM(C533:F533))</f>
        <v/>
      </c>
    </row>
    <row r="534" spans="1:7" x14ac:dyDescent="0.3">
      <c r="A534" t="str">
        <f>+IFERROR(IF(A533+1&gt;($B$2-$B$1)*12,"",A533+1),"")</f>
        <v/>
      </c>
      <c r="B534" t="str">
        <f>+IF(A534&gt;($B$2-$B$1)*12,"",IF(MOD(A534,12)=0,B533+1,B533))</f>
        <v/>
      </c>
      <c r="C534" s="1" t="str">
        <f>+IF(A534="","",G533)</f>
        <v/>
      </c>
      <c r="D534" s="2" t="str">
        <f>+IF(A534="","",$B$4)</f>
        <v/>
      </c>
      <c r="E534" s="2" t="str">
        <f>+IF(A534="","",(D533)*($B$3/12))</f>
        <v/>
      </c>
      <c r="F534" s="2" t="str">
        <f>+IF(A534="","",($B$3/12)*C534)</f>
        <v/>
      </c>
      <c r="G534" s="1" t="str">
        <f>+IF(A534="","",SUM(C534:F534))</f>
        <v/>
      </c>
    </row>
    <row r="535" spans="1:7" x14ac:dyDescent="0.3">
      <c r="A535" t="str">
        <f>+IFERROR(IF(A534+1&gt;($B$2-$B$1)*12,"",A534+1),"")</f>
        <v/>
      </c>
      <c r="B535" t="str">
        <f>+IF(A535&gt;($B$2-$B$1)*12,"",IF(MOD(A535,12)=0,B534+1,B534))</f>
        <v/>
      </c>
      <c r="C535" s="1" t="str">
        <f>+IF(A535="","",G534)</f>
        <v/>
      </c>
      <c r="D535" s="2" t="str">
        <f>+IF(A535="","",$B$4)</f>
        <v/>
      </c>
      <c r="E535" s="2" t="str">
        <f>+IF(A535="","",(D534)*($B$3/12))</f>
        <v/>
      </c>
      <c r="F535" s="2" t="str">
        <f>+IF(A535="","",($B$3/12)*C535)</f>
        <v/>
      </c>
      <c r="G535" s="1" t="str">
        <f>+IF(A535="","",SUM(C535:F535))</f>
        <v/>
      </c>
    </row>
    <row r="536" spans="1:7" x14ac:dyDescent="0.3">
      <c r="A536" t="str">
        <f>+IFERROR(IF(A535+1&gt;($B$2-$B$1)*12,"",A535+1),"")</f>
        <v/>
      </c>
      <c r="B536" t="str">
        <f>+IF(A536&gt;($B$2-$B$1)*12,"",IF(MOD(A536,12)=0,B535+1,B535))</f>
        <v/>
      </c>
      <c r="C536" s="1" t="str">
        <f>+IF(A536="","",G535)</f>
        <v/>
      </c>
      <c r="D536" s="2" t="str">
        <f>+IF(A536="","",$B$4)</f>
        <v/>
      </c>
      <c r="E536" s="2" t="str">
        <f>+IF(A536="","",(D535)*($B$3/12))</f>
        <v/>
      </c>
      <c r="F536" s="2" t="str">
        <f>+IF(A536="","",($B$3/12)*C536)</f>
        <v/>
      </c>
      <c r="G536" s="1" t="str">
        <f>+IF(A536="","",SUM(C536:F536))</f>
        <v/>
      </c>
    </row>
    <row r="537" spans="1:7" x14ac:dyDescent="0.3">
      <c r="A537" t="str">
        <f>+IFERROR(IF(A536+1&gt;($B$2-$B$1)*12,"",A536+1),"")</f>
        <v/>
      </c>
      <c r="B537" t="str">
        <f>+IF(A537&gt;($B$2-$B$1)*12,"",IF(MOD(A537,12)=0,B536+1,B536))</f>
        <v/>
      </c>
      <c r="C537" s="1" t="str">
        <f>+IF(A537="","",G536)</f>
        <v/>
      </c>
      <c r="D537" s="2" t="str">
        <f>+IF(A537="","",$B$4)</f>
        <v/>
      </c>
      <c r="E537" s="2" t="str">
        <f>+IF(A537="","",(D536)*($B$3/12))</f>
        <v/>
      </c>
      <c r="F537" s="2" t="str">
        <f>+IF(A537="","",($B$3/12)*C537)</f>
        <v/>
      </c>
      <c r="G537" s="1" t="str">
        <f>+IF(A537="","",SUM(C537:F537))</f>
        <v/>
      </c>
    </row>
    <row r="538" spans="1:7" x14ac:dyDescent="0.3">
      <c r="A538" t="str">
        <f>+IFERROR(IF(A537+1&gt;($B$2-$B$1)*12,"",A537+1),"")</f>
        <v/>
      </c>
      <c r="B538" t="str">
        <f>+IF(A538&gt;($B$2-$B$1)*12,"",IF(MOD(A538,12)=0,B537+1,B537))</f>
        <v/>
      </c>
      <c r="C538" s="1" t="str">
        <f>+IF(A538="","",G537)</f>
        <v/>
      </c>
      <c r="D538" s="2" t="str">
        <f>+IF(A538="","",$B$4)</f>
        <v/>
      </c>
      <c r="E538" s="2" t="str">
        <f>+IF(A538="","",(D537)*($B$3/12))</f>
        <v/>
      </c>
      <c r="F538" s="2" t="str">
        <f>+IF(A538="","",($B$3/12)*C538)</f>
        <v/>
      </c>
      <c r="G538" s="1" t="str">
        <f>+IF(A538="","",SUM(C538:F538))</f>
        <v/>
      </c>
    </row>
    <row r="539" spans="1:7" x14ac:dyDescent="0.3">
      <c r="A539" t="str">
        <f>+IFERROR(IF(A538+1&gt;($B$2-$B$1)*12,"",A538+1),"")</f>
        <v/>
      </c>
      <c r="B539" t="str">
        <f>+IF(A539&gt;($B$2-$B$1)*12,"",IF(MOD(A539,12)=0,B538+1,B538))</f>
        <v/>
      </c>
      <c r="C539" s="1" t="str">
        <f>+IF(A539="","",G538)</f>
        <v/>
      </c>
      <c r="D539" s="2" t="str">
        <f>+IF(A539="","",$B$4)</f>
        <v/>
      </c>
      <c r="E539" s="2" t="str">
        <f>+IF(A539="","",(D538)*($B$3/12))</f>
        <v/>
      </c>
      <c r="F539" s="2" t="str">
        <f>+IF(A539="","",($B$3/12)*C539)</f>
        <v/>
      </c>
      <c r="G539" s="1" t="str">
        <f>+IF(A539="","",SUM(C539:F539))</f>
        <v/>
      </c>
    </row>
    <row r="540" spans="1:7" x14ac:dyDescent="0.3">
      <c r="A540" t="str">
        <f>+IFERROR(IF(A539+1&gt;($B$2-$B$1)*12,"",A539+1),"")</f>
        <v/>
      </c>
      <c r="B540" t="str">
        <f>+IF(A540&gt;($B$2-$B$1)*12,"",IF(MOD(A540,12)=0,B539+1,B539))</f>
        <v/>
      </c>
      <c r="C540" s="1" t="str">
        <f>+IF(A540="","",G539)</f>
        <v/>
      </c>
      <c r="D540" s="2" t="str">
        <f>+IF(A540="","",$B$4)</f>
        <v/>
      </c>
      <c r="E540" s="2" t="str">
        <f>+IF(A540="","",(D539)*($B$3/12))</f>
        <v/>
      </c>
      <c r="F540" s="2" t="str">
        <f>+IF(A540="","",($B$3/12)*C540)</f>
        <v/>
      </c>
      <c r="G540" s="1" t="str">
        <f>+IF(A540="","",SUM(C540:F540))</f>
        <v/>
      </c>
    </row>
    <row r="541" spans="1:7" x14ac:dyDescent="0.3">
      <c r="A541" t="str">
        <f>+IFERROR(IF(A540+1&gt;($B$2-$B$1)*12,"",A540+1),"")</f>
        <v/>
      </c>
      <c r="B541" t="str">
        <f>+IF(A541&gt;($B$2-$B$1)*12,"",IF(MOD(A541,12)=0,B540+1,B540))</f>
        <v/>
      </c>
      <c r="C541" s="1" t="str">
        <f>+IF(A541="","",G540)</f>
        <v/>
      </c>
      <c r="D541" s="2" t="str">
        <f>+IF(A541="","",$B$4)</f>
        <v/>
      </c>
      <c r="E541" s="2" t="str">
        <f>+IF(A541="","",(D540)*($B$3/12))</f>
        <v/>
      </c>
      <c r="F541" s="2" t="str">
        <f>+IF(A541="","",($B$3/12)*C541)</f>
        <v/>
      </c>
      <c r="G541" s="1" t="str">
        <f>+IF(A541="","",SUM(C541:F541))</f>
        <v/>
      </c>
    </row>
    <row r="542" spans="1:7" x14ac:dyDescent="0.3">
      <c r="A542" t="str">
        <f>+IFERROR(IF(A541+1&gt;($B$2-$B$1)*12,"",A541+1),"")</f>
        <v/>
      </c>
      <c r="B542" t="str">
        <f>+IF(A542&gt;($B$2-$B$1)*12,"",IF(MOD(A542,12)=0,B541+1,B541))</f>
        <v/>
      </c>
      <c r="C542" s="1" t="str">
        <f>+IF(A542="","",G541)</f>
        <v/>
      </c>
      <c r="D542" s="2" t="str">
        <f>+IF(A542="","",$B$4)</f>
        <v/>
      </c>
      <c r="E542" s="2" t="str">
        <f>+IF(A542="","",(D541)*($B$3/12))</f>
        <v/>
      </c>
      <c r="F542" s="2" t="str">
        <f>+IF(A542="","",($B$3/12)*C542)</f>
        <v/>
      </c>
      <c r="G542" s="1" t="str">
        <f>+IF(A542="","",SUM(C542:F542))</f>
        <v/>
      </c>
    </row>
    <row r="543" spans="1:7" x14ac:dyDescent="0.3">
      <c r="A543" t="str">
        <f>+IFERROR(IF(A542+1&gt;($B$2-$B$1)*12,"",A542+1),"")</f>
        <v/>
      </c>
      <c r="B543" t="str">
        <f>+IF(A543&gt;($B$2-$B$1)*12,"",IF(MOD(A543,12)=0,B542+1,B542))</f>
        <v/>
      </c>
      <c r="C543" s="1" t="str">
        <f>+IF(A543="","",G542)</f>
        <v/>
      </c>
      <c r="D543" s="2" t="str">
        <f>+IF(A543="","",$B$4)</f>
        <v/>
      </c>
      <c r="E543" s="2" t="str">
        <f>+IF(A543="","",(D542)*($B$3/12))</f>
        <v/>
      </c>
      <c r="F543" s="2" t="str">
        <f>+IF(A543="","",($B$3/12)*C543)</f>
        <v/>
      </c>
      <c r="G543" s="1" t="str">
        <f>+IF(A543="","",SUM(C543:F543))</f>
        <v/>
      </c>
    </row>
    <row r="544" spans="1:7" x14ac:dyDescent="0.3">
      <c r="A544" t="str">
        <f>+IFERROR(IF(A543+1&gt;($B$2-$B$1)*12,"",A543+1),"")</f>
        <v/>
      </c>
      <c r="B544" t="str">
        <f>+IF(A544&gt;($B$2-$B$1)*12,"",IF(MOD(A544,12)=0,B543+1,B543))</f>
        <v/>
      </c>
      <c r="C544" s="1" t="str">
        <f>+IF(A544="","",G543)</f>
        <v/>
      </c>
      <c r="D544" s="2" t="str">
        <f>+IF(A544="","",$B$4)</f>
        <v/>
      </c>
      <c r="E544" s="2" t="str">
        <f>+IF(A544="","",(D543)*($B$3/12))</f>
        <v/>
      </c>
      <c r="F544" s="2" t="str">
        <f>+IF(A544="","",($B$3/12)*C544)</f>
        <v/>
      </c>
      <c r="G544" s="1" t="str">
        <f>+IF(A544="","",SUM(C544:F544))</f>
        <v/>
      </c>
    </row>
    <row r="545" spans="1:7" x14ac:dyDescent="0.3">
      <c r="A545" t="str">
        <f>+IFERROR(IF(A544+1&gt;($B$2-$B$1)*12,"",A544+1),"")</f>
        <v/>
      </c>
      <c r="B545" t="str">
        <f>+IF(A545&gt;($B$2-$B$1)*12,"",IF(MOD(A545,12)=0,B544+1,B544))</f>
        <v/>
      </c>
      <c r="C545" s="1" t="str">
        <f>+IF(A545="","",G544)</f>
        <v/>
      </c>
      <c r="D545" s="2" t="str">
        <f>+IF(A545="","",$B$4)</f>
        <v/>
      </c>
      <c r="E545" s="2" t="str">
        <f>+IF(A545="","",(D544)*($B$3/12))</f>
        <v/>
      </c>
      <c r="F545" s="2" t="str">
        <f>+IF(A545="","",($B$3/12)*C545)</f>
        <v/>
      </c>
      <c r="G545" s="1" t="str">
        <f>+IF(A545="","",SUM(C545:F545))</f>
        <v/>
      </c>
    </row>
    <row r="546" spans="1:7" x14ac:dyDescent="0.3">
      <c r="A546" t="str">
        <f>+IFERROR(IF(A545+1&gt;($B$2-$B$1)*12,"",A545+1),"")</f>
        <v/>
      </c>
      <c r="B546" t="str">
        <f>+IF(A546&gt;($B$2-$B$1)*12,"",IF(MOD(A546,12)=0,B545+1,B545))</f>
        <v/>
      </c>
      <c r="C546" s="1" t="str">
        <f>+IF(A546="","",G545)</f>
        <v/>
      </c>
      <c r="D546" s="2" t="str">
        <f>+IF(A546="","",$B$4)</f>
        <v/>
      </c>
      <c r="E546" s="2" t="str">
        <f>+IF(A546="","",(D545)*($B$3/12))</f>
        <v/>
      </c>
      <c r="F546" s="2" t="str">
        <f>+IF(A546="","",($B$3/12)*C546)</f>
        <v/>
      </c>
      <c r="G546" s="1" t="str">
        <f>+IF(A546="","",SUM(C546:F546))</f>
        <v/>
      </c>
    </row>
    <row r="547" spans="1:7" x14ac:dyDescent="0.3">
      <c r="A547" t="str">
        <f>+IFERROR(IF(A546+1&gt;($B$2-$B$1)*12,"",A546+1),"")</f>
        <v/>
      </c>
      <c r="B547" t="str">
        <f>+IF(A547&gt;($B$2-$B$1)*12,"",IF(MOD(A547,12)=0,B546+1,B546))</f>
        <v/>
      </c>
      <c r="C547" s="1" t="str">
        <f>+IF(A547="","",G546)</f>
        <v/>
      </c>
      <c r="D547" s="2" t="str">
        <f>+IF(A547="","",$B$4)</f>
        <v/>
      </c>
      <c r="E547" s="2" t="str">
        <f>+IF(A547="","",(D546)*($B$3/12))</f>
        <v/>
      </c>
      <c r="F547" s="2" t="str">
        <f>+IF(A547="","",($B$3/12)*C547)</f>
        <v/>
      </c>
      <c r="G547" s="1" t="str">
        <f>+IF(A547="","",SUM(C547:F547))</f>
        <v/>
      </c>
    </row>
    <row r="548" spans="1:7" x14ac:dyDescent="0.3">
      <c r="A548" t="str">
        <f>+IFERROR(IF(A547+1&gt;($B$2-$B$1)*12,"",A547+1),"")</f>
        <v/>
      </c>
      <c r="B548" t="str">
        <f>+IF(A548&gt;($B$2-$B$1)*12,"",IF(MOD(A548,12)=0,B547+1,B547))</f>
        <v/>
      </c>
      <c r="C548" s="1" t="str">
        <f>+IF(A548="","",G547)</f>
        <v/>
      </c>
      <c r="D548" s="2" t="str">
        <f>+IF(A548="","",$B$4)</f>
        <v/>
      </c>
      <c r="E548" s="2" t="str">
        <f>+IF(A548="","",(D547)*($B$3/12))</f>
        <v/>
      </c>
      <c r="F548" s="2" t="str">
        <f>+IF(A548="","",($B$3/12)*C548)</f>
        <v/>
      </c>
      <c r="G548" s="1" t="str">
        <f>+IF(A548="","",SUM(C548:F548))</f>
        <v/>
      </c>
    </row>
    <row r="549" spans="1:7" x14ac:dyDescent="0.3">
      <c r="A549" t="str">
        <f>+IFERROR(IF(A548+1&gt;($B$2-$B$1)*12,"",A548+1),"")</f>
        <v/>
      </c>
      <c r="B549" t="str">
        <f>+IF(A549&gt;($B$2-$B$1)*12,"",IF(MOD(A549,12)=0,B548+1,B548))</f>
        <v/>
      </c>
      <c r="C549" s="1" t="str">
        <f>+IF(A549="","",G548)</f>
        <v/>
      </c>
      <c r="D549" s="2" t="str">
        <f>+IF(A549="","",$B$4)</f>
        <v/>
      </c>
      <c r="E549" s="2" t="str">
        <f>+IF(A549="","",(D548)*($B$3/12))</f>
        <v/>
      </c>
      <c r="F549" s="2" t="str">
        <f>+IF(A549="","",($B$3/12)*C549)</f>
        <v/>
      </c>
      <c r="G549" s="1" t="str">
        <f>+IF(A549="","",SUM(C549:F549))</f>
        <v/>
      </c>
    </row>
    <row r="550" spans="1:7" x14ac:dyDescent="0.3">
      <c r="A550" t="str">
        <f>+IFERROR(IF(A549+1&gt;($B$2-$B$1)*12,"",A549+1),"")</f>
        <v/>
      </c>
      <c r="B550" t="str">
        <f>+IF(A550&gt;($B$2-$B$1)*12,"",IF(MOD(A550,12)=0,B549+1,B549))</f>
        <v/>
      </c>
      <c r="C550" s="1" t="str">
        <f>+IF(A550="","",G549)</f>
        <v/>
      </c>
      <c r="D550" s="2" t="str">
        <f>+IF(A550="","",$B$4)</f>
        <v/>
      </c>
      <c r="E550" s="2" t="str">
        <f>+IF(A550="","",(D549)*($B$3/12))</f>
        <v/>
      </c>
      <c r="F550" s="2" t="str">
        <f>+IF(A550="","",($B$3/12)*C550)</f>
        <v/>
      </c>
      <c r="G550" s="1" t="str">
        <f>+IF(A550="","",SUM(C550:F550))</f>
        <v/>
      </c>
    </row>
    <row r="551" spans="1:7" x14ac:dyDescent="0.3">
      <c r="A551" t="str">
        <f>+IFERROR(IF(A550+1&gt;($B$2-$B$1)*12,"",A550+1),"")</f>
        <v/>
      </c>
      <c r="B551" t="str">
        <f>+IF(A551&gt;($B$2-$B$1)*12,"",IF(MOD(A551,12)=0,B550+1,B550))</f>
        <v/>
      </c>
      <c r="C551" s="1" t="str">
        <f>+IF(A551="","",G550)</f>
        <v/>
      </c>
      <c r="D551" s="2" t="str">
        <f>+IF(A551="","",$B$4)</f>
        <v/>
      </c>
      <c r="E551" s="2" t="str">
        <f>+IF(A551="","",(D550)*($B$3/12))</f>
        <v/>
      </c>
      <c r="F551" s="2" t="str">
        <f>+IF(A551="","",($B$3/12)*C551)</f>
        <v/>
      </c>
      <c r="G551" s="1" t="str">
        <f>+IF(A551="","",SUM(C551:F551))</f>
        <v/>
      </c>
    </row>
    <row r="552" spans="1:7" x14ac:dyDescent="0.3">
      <c r="A552" t="str">
        <f>+IFERROR(IF(A551+1&gt;($B$2-$B$1)*12,"",A551+1),"")</f>
        <v/>
      </c>
      <c r="B552" t="str">
        <f>+IF(A552&gt;($B$2-$B$1)*12,"",IF(MOD(A552,12)=0,B551+1,B551))</f>
        <v/>
      </c>
      <c r="C552" s="1" t="str">
        <f>+IF(A552="","",G551)</f>
        <v/>
      </c>
      <c r="D552" s="2" t="str">
        <f>+IF(A552="","",$B$4)</f>
        <v/>
      </c>
      <c r="E552" s="2" t="str">
        <f>+IF(A552="","",(D551)*($B$3/12))</f>
        <v/>
      </c>
      <c r="F552" s="2" t="str">
        <f>+IF(A552="","",($B$3/12)*C552)</f>
        <v/>
      </c>
      <c r="G552" s="1" t="str">
        <f>+IF(A552="","",SUM(C552:F552))</f>
        <v/>
      </c>
    </row>
    <row r="553" spans="1:7" x14ac:dyDescent="0.3">
      <c r="A553" t="str">
        <f>+IFERROR(IF(A552+1&gt;($B$2-$B$1)*12,"",A552+1),"")</f>
        <v/>
      </c>
      <c r="B553" t="str">
        <f>+IF(A553&gt;($B$2-$B$1)*12,"",IF(MOD(A553,12)=0,B552+1,B552))</f>
        <v/>
      </c>
      <c r="C553" s="1" t="str">
        <f>+IF(A553="","",G552)</f>
        <v/>
      </c>
      <c r="D553" s="2" t="str">
        <f>+IF(A553="","",$B$4)</f>
        <v/>
      </c>
      <c r="E553" s="2" t="str">
        <f>+IF(A553="","",(D552)*($B$3/12))</f>
        <v/>
      </c>
      <c r="F553" s="2" t="str">
        <f>+IF(A553="","",($B$3/12)*C553)</f>
        <v/>
      </c>
      <c r="G553" s="1" t="str">
        <f>+IF(A553="","",SUM(C553:F553))</f>
        <v/>
      </c>
    </row>
    <row r="554" spans="1:7" x14ac:dyDescent="0.3">
      <c r="A554" t="str">
        <f>+IFERROR(IF(A553+1&gt;($B$2-$B$1)*12,"",A553+1),"")</f>
        <v/>
      </c>
      <c r="B554" t="str">
        <f>+IF(A554&gt;($B$2-$B$1)*12,"",IF(MOD(A554,12)=0,B553+1,B553))</f>
        <v/>
      </c>
      <c r="C554" s="1" t="str">
        <f>+IF(A554="","",G553)</f>
        <v/>
      </c>
      <c r="D554" s="2" t="str">
        <f>+IF(A554="","",$B$4)</f>
        <v/>
      </c>
      <c r="E554" s="2" t="str">
        <f>+IF(A554="","",(D553)*($B$3/12))</f>
        <v/>
      </c>
      <c r="F554" s="2" t="str">
        <f>+IF(A554="","",($B$3/12)*C554)</f>
        <v/>
      </c>
      <c r="G554" s="1" t="str">
        <f>+IF(A554="","",SUM(C554:F554))</f>
        <v/>
      </c>
    </row>
    <row r="555" spans="1:7" x14ac:dyDescent="0.3">
      <c r="A555" t="str">
        <f>+IFERROR(IF(A554+1&gt;($B$2-$B$1)*12,"",A554+1),"")</f>
        <v/>
      </c>
      <c r="B555" t="str">
        <f>+IF(A555&gt;($B$2-$B$1)*12,"",IF(MOD(A555,12)=0,B554+1,B554))</f>
        <v/>
      </c>
      <c r="C555" s="1" t="str">
        <f>+IF(A555="","",G554)</f>
        <v/>
      </c>
      <c r="D555" s="2" t="str">
        <f>+IF(A555="","",$B$4)</f>
        <v/>
      </c>
      <c r="E555" s="2" t="str">
        <f>+IF(A555="","",(D554)*($B$3/12))</f>
        <v/>
      </c>
      <c r="F555" s="2" t="str">
        <f>+IF(A555="","",($B$3/12)*C555)</f>
        <v/>
      </c>
      <c r="G555" s="1" t="str">
        <f>+IF(A555="","",SUM(C555:F555))</f>
        <v/>
      </c>
    </row>
    <row r="556" spans="1:7" x14ac:dyDescent="0.3">
      <c r="A556" t="str">
        <f>+IFERROR(IF(A555+1&gt;($B$2-$B$1)*12,"",A555+1),"")</f>
        <v/>
      </c>
      <c r="B556" t="str">
        <f>+IF(A556&gt;($B$2-$B$1)*12,"",IF(MOD(A556,12)=0,B555+1,B555))</f>
        <v/>
      </c>
      <c r="C556" s="1" t="str">
        <f>+IF(A556="","",G555)</f>
        <v/>
      </c>
      <c r="D556" s="2" t="str">
        <f>+IF(A556="","",$B$4)</f>
        <v/>
      </c>
      <c r="E556" s="2" t="str">
        <f>+IF(A556="","",(D555)*($B$3/12))</f>
        <v/>
      </c>
      <c r="F556" s="2" t="str">
        <f>+IF(A556="","",($B$3/12)*C556)</f>
        <v/>
      </c>
      <c r="G556" s="1" t="str">
        <f>+IF(A556="","",SUM(C556:F556))</f>
        <v/>
      </c>
    </row>
    <row r="557" spans="1:7" x14ac:dyDescent="0.3">
      <c r="A557" t="str">
        <f>+IFERROR(IF(A556+1&gt;($B$2-$B$1)*12,"",A556+1),"")</f>
        <v/>
      </c>
      <c r="B557" t="str">
        <f>+IF(A557&gt;($B$2-$B$1)*12,"",IF(MOD(A557,12)=0,B556+1,B556))</f>
        <v/>
      </c>
      <c r="C557" s="1" t="str">
        <f>+IF(A557="","",G556)</f>
        <v/>
      </c>
      <c r="D557" s="2" t="str">
        <f>+IF(A557="","",$B$4)</f>
        <v/>
      </c>
      <c r="E557" s="2" t="str">
        <f>+IF(A557="","",(D556)*($B$3/12))</f>
        <v/>
      </c>
      <c r="F557" s="2" t="str">
        <f>+IF(A557="","",($B$3/12)*C557)</f>
        <v/>
      </c>
      <c r="G557" s="1" t="str">
        <f>+IF(A557="","",SUM(C557:F557))</f>
        <v/>
      </c>
    </row>
    <row r="558" spans="1:7" x14ac:dyDescent="0.3">
      <c r="A558" t="str">
        <f>+IFERROR(IF(A557+1&gt;($B$2-$B$1)*12,"",A557+1),"")</f>
        <v/>
      </c>
      <c r="B558" t="str">
        <f>+IF(A558&gt;($B$2-$B$1)*12,"",IF(MOD(A558,12)=0,B557+1,B557))</f>
        <v/>
      </c>
      <c r="C558" s="1" t="str">
        <f>+IF(A558="","",G557)</f>
        <v/>
      </c>
      <c r="D558" s="2" t="str">
        <f>+IF(A558="","",$B$4)</f>
        <v/>
      </c>
      <c r="E558" s="2" t="str">
        <f>+IF(A558="","",(D557)*($B$3/12))</f>
        <v/>
      </c>
      <c r="F558" s="2" t="str">
        <f>+IF(A558="","",($B$3/12)*C558)</f>
        <v/>
      </c>
      <c r="G558" s="1" t="str">
        <f>+IF(A558="","",SUM(C558:F558))</f>
        <v/>
      </c>
    </row>
    <row r="559" spans="1:7" x14ac:dyDescent="0.3">
      <c r="A559" t="str">
        <f>+IFERROR(IF(A558+1&gt;($B$2-$B$1)*12,"",A558+1),"")</f>
        <v/>
      </c>
      <c r="B559" t="str">
        <f>+IF(A559&gt;($B$2-$B$1)*12,"",IF(MOD(A559,12)=0,B558+1,B558))</f>
        <v/>
      </c>
      <c r="C559" s="1" t="str">
        <f>+IF(A559="","",G558)</f>
        <v/>
      </c>
      <c r="D559" s="2" t="str">
        <f>+IF(A559="","",$B$4)</f>
        <v/>
      </c>
      <c r="E559" s="2" t="str">
        <f>+IF(A559="","",(D558)*($B$3/12))</f>
        <v/>
      </c>
      <c r="F559" s="2" t="str">
        <f>+IF(A559="","",($B$3/12)*C559)</f>
        <v/>
      </c>
      <c r="G559" s="1" t="str">
        <f>+IF(A559="","",SUM(C559:F559))</f>
        <v/>
      </c>
    </row>
    <row r="560" spans="1:7" x14ac:dyDescent="0.3">
      <c r="A560" t="str">
        <f>+IFERROR(IF(A559+1&gt;($B$2-$B$1)*12,"",A559+1),"")</f>
        <v/>
      </c>
      <c r="B560" t="str">
        <f>+IF(A560&gt;($B$2-$B$1)*12,"",IF(MOD(A560,12)=0,B559+1,B559))</f>
        <v/>
      </c>
      <c r="C560" s="1" t="str">
        <f>+IF(A560="","",G559)</f>
        <v/>
      </c>
      <c r="D560" s="2" t="str">
        <f>+IF(A560="","",$B$4)</f>
        <v/>
      </c>
      <c r="E560" s="2" t="str">
        <f>+IF(A560="","",(D559)*($B$3/12))</f>
        <v/>
      </c>
      <c r="F560" s="2" t="str">
        <f>+IF(A560="","",($B$3/12)*C560)</f>
        <v/>
      </c>
      <c r="G560" s="1" t="str">
        <f>+IF(A560="","",SUM(C560:F560))</f>
        <v/>
      </c>
    </row>
    <row r="561" spans="1:7" x14ac:dyDescent="0.3">
      <c r="A561" t="str">
        <f>+IFERROR(IF(A560+1&gt;($B$2-$B$1)*12,"",A560+1),"")</f>
        <v/>
      </c>
      <c r="B561" t="str">
        <f>+IF(A561&gt;($B$2-$B$1)*12,"",IF(MOD(A561,12)=0,B560+1,B560))</f>
        <v/>
      </c>
      <c r="C561" s="1" t="str">
        <f>+IF(A561="","",G560)</f>
        <v/>
      </c>
      <c r="D561" s="2" t="str">
        <f>+IF(A561="","",$B$4)</f>
        <v/>
      </c>
      <c r="E561" s="2" t="str">
        <f>+IF(A561="","",(D560)*($B$3/12))</f>
        <v/>
      </c>
      <c r="F561" s="2" t="str">
        <f>+IF(A561="","",($B$3/12)*C561)</f>
        <v/>
      </c>
      <c r="G561" s="1" t="str">
        <f>+IF(A561="","",SUM(C561:F561))</f>
        <v/>
      </c>
    </row>
    <row r="562" spans="1:7" x14ac:dyDescent="0.3">
      <c r="A562" t="str">
        <f>+IFERROR(IF(A561+1&gt;($B$2-$B$1)*12,"",A561+1),"")</f>
        <v/>
      </c>
      <c r="B562" t="str">
        <f>+IF(A562&gt;($B$2-$B$1)*12,"",IF(MOD(A562,12)=0,B561+1,B561))</f>
        <v/>
      </c>
      <c r="C562" s="1" t="str">
        <f>+IF(A562="","",G561)</f>
        <v/>
      </c>
      <c r="D562" s="2" t="str">
        <f>+IF(A562="","",$B$4)</f>
        <v/>
      </c>
      <c r="E562" s="2" t="str">
        <f>+IF(A562="","",(D561)*($B$3/12))</f>
        <v/>
      </c>
      <c r="F562" s="2" t="str">
        <f>+IF(A562="","",($B$3/12)*C562)</f>
        <v/>
      </c>
      <c r="G562" s="1" t="str">
        <f>+IF(A562="","",SUM(C562:F562))</f>
        <v/>
      </c>
    </row>
    <row r="563" spans="1:7" x14ac:dyDescent="0.3">
      <c r="A563" t="str">
        <f>+IFERROR(IF(A562+1&gt;($B$2-$B$1)*12,"",A562+1),"")</f>
        <v/>
      </c>
      <c r="B563" t="str">
        <f>+IF(A563&gt;($B$2-$B$1)*12,"",IF(MOD(A563,12)=0,B562+1,B562))</f>
        <v/>
      </c>
      <c r="C563" s="1" t="str">
        <f>+IF(A563="","",G562)</f>
        <v/>
      </c>
      <c r="D563" s="2" t="str">
        <f>+IF(A563="","",$B$4)</f>
        <v/>
      </c>
      <c r="E563" s="2" t="str">
        <f>+IF(A563="","",(D562)*($B$3/12))</f>
        <v/>
      </c>
      <c r="F563" s="2" t="str">
        <f>+IF(A563="","",($B$3/12)*C563)</f>
        <v/>
      </c>
      <c r="G563" s="1" t="str">
        <f>+IF(A563="","",SUM(C563:F563))</f>
        <v/>
      </c>
    </row>
    <row r="564" spans="1:7" x14ac:dyDescent="0.3">
      <c r="A564" t="str">
        <f>+IFERROR(IF(A563+1&gt;($B$2-$B$1)*12,"",A563+1),"")</f>
        <v/>
      </c>
      <c r="B564" t="str">
        <f>+IF(A564&gt;($B$2-$B$1)*12,"",IF(MOD(A564,12)=0,B563+1,B563))</f>
        <v/>
      </c>
      <c r="C564" s="1" t="str">
        <f>+IF(A564="","",G563)</f>
        <v/>
      </c>
      <c r="D564" s="2" t="str">
        <f>+IF(A564="","",$B$4)</f>
        <v/>
      </c>
      <c r="E564" s="2" t="str">
        <f>+IF(A564="","",(D563)*($B$3/12))</f>
        <v/>
      </c>
      <c r="F564" s="2" t="str">
        <f>+IF(A564="","",($B$3/12)*C564)</f>
        <v/>
      </c>
      <c r="G564" s="1" t="str">
        <f>+IF(A564="","",SUM(C564:F564))</f>
        <v/>
      </c>
    </row>
    <row r="565" spans="1:7" x14ac:dyDescent="0.3">
      <c r="A565" t="str">
        <f>+IFERROR(IF(A564+1&gt;($B$2-$B$1)*12,"",A564+1),"")</f>
        <v/>
      </c>
      <c r="B565" t="str">
        <f>+IF(A565&gt;($B$2-$B$1)*12,"",IF(MOD(A565,12)=0,B564+1,B564))</f>
        <v/>
      </c>
      <c r="C565" s="1" t="str">
        <f>+IF(A565="","",G564)</f>
        <v/>
      </c>
      <c r="D565" s="2" t="str">
        <f>+IF(A565="","",$B$4)</f>
        <v/>
      </c>
      <c r="E565" s="2" t="str">
        <f>+IF(A565="","",(D564)*($B$3/12))</f>
        <v/>
      </c>
      <c r="F565" s="2" t="str">
        <f>+IF(A565="","",($B$3/12)*C565)</f>
        <v/>
      </c>
      <c r="G565" s="1" t="str">
        <f>+IF(A565="","",SUM(C565:F565))</f>
        <v/>
      </c>
    </row>
    <row r="566" spans="1:7" x14ac:dyDescent="0.3">
      <c r="A566" t="str">
        <f>+IFERROR(IF(A565+1&gt;($B$2-$B$1)*12,"",A565+1),"")</f>
        <v/>
      </c>
      <c r="B566" t="str">
        <f>+IF(A566&gt;($B$2-$B$1)*12,"",IF(MOD(A566,12)=0,B565+1,B565))</f>
        <v/>
      </c>
      <c r="C566" s="1" t="str">
        <f>+IF(A566="","",G565)</f>
        <v/>
      </c>
      <c r="D566" s="2" t="str">
        <f>+IF(A566="","",$B$4)</f>
        <v/>
      </c>
      <c r="E566" s="2" t="str">
        <f>+IF(A566="","",(D565)*($B$3/12))</f>
        <v/>
      </c>
      <c r="F566" s="2" t="str">
        <f>+IF(A566="","",($B$3/12)*C566)</f>
        <v/>
      </c>
      <c r="G566" s="1" t="str">
        <f>+IF(A566="","",SUM(C566:F566))</f>
        <v/>
      </c>
    </row>
    <row r="567" spans="1:7" x14ac:dyDescent="0.3">
      <c r="A567" t="str">
        <f>+IFERROR(IF(A566+1&gt;($B$2-$B$1)*12,"",A566+1),"")</f>
        <v/>
      </c>
      <c r="B567" t="str">
        <f>+IF(A567&gt;($B$2-$B$1)*12,"",IF(MOD(A567,12)=0,B566+1,B566))</f>
        <v/>
      </c>
      <c r="C567" s="1" t="str">
        <f>+IF(A567="","",G566)</f>
        <v/>
      </c>
      <c r="D567" s="2" t="str">
        <f>+IF(A567="","",$B$4)</f>
        <v/>
      </c>
      <c r="E567" s="2" t="str">
        <f>+IF(A567="","",(D566)*($B$3/12))</f>
        <v/>
      </c>
      <c r="F567" s="2" t="str">
        <f>+IF(A567="","",($B$3/12)*C567)</f>
        <v/>
      </c>
      <c r="G567" s="1" t="str">
        <f>+IF(A567="","",SUM(C567:F567))</f>
        <v/>
      </c>
    </row>
    <row r="568" spans="1:7" x14ac:dyDescent="0.3">
      <c r="A568" t="str">
        <f>+IFERROR(IF(A567+1&gt;($B$2-$B$1)*12,"",A567+1),"")</f>
        <v/>
      </c>
      <c r="B568" t="str">
        <f>+IF(A568&gt;($B$2-$B$1)*12,"",IF(MOD(A568,12)=0,B567+1,B567))</f>
        <v/>
      </c>
      <c r="C568" s="1" t="str">
        <f>+IF(A568="","",G567)</f>
        <v/>
      </c>
      <c r="D568" s="2" t="str">
        <f>+IF(A568="","",$B$4)</f>
        <v/>
      </c>
      <c r="E568" s="2" t="str">
        <f>+IF(A568="","",(D567)*($B$3/12))</f>
        <v/>
      </c>
      <c r="F568" s="2" t="str">
        <f>+IF(A568="","",($B$3/12)*C568)</f>
        <v/>
      </c>
      <c r="G568" s="1" t="str">
        <f>+IF(A568="","",SUM(C568:F568))</f>
        <v/>
      </c>
    </row>
    <row r="569" spans="1:7" x14ac:dyDescent="0.3">
      <c r="A569" t="str">
        <f>+IFERROR(IF(A568+1&gt;($B$2-$B$1)*12,"",A568+1),"")</f>
        <v/>
      </c>
      <c r="B569" t="str">
        <f>+IF(A569&gt;($B$2-$B$1)*12,"",IF(MOD(A569,12)=0,B568+1,B568))</f>
        <v/>
      </c>
      <c r="C569" s="1" t="str">
        <f>+IF(A569="","",G568)</f>
        <v/>
      </c>
      <c r="D569" s="2" t="str">
        <f>+IF(A569="","",$B$4)</f>
        <v/>
      </c>
      <c r="E569" s="2" t="str">
        <f>+IF(A569="","",(D568)*($B$3/12))</f>
        <v/>
      </c>
      <c r="F569" s="2" t="str">
        <f>+IF(A569="","",($B$3/12)*C569)</f>
        <v/>
      </c>
      <c r="G569" s="1" t="str">
        <f>+IF(A569="","",SUM(C569:F569))</f>
        <v/>
      </c>
    </row>
    <row r="570" spans="1:7" x14ac:dyDescent="0.3">
      <c r="A570" t="str">
        <f>+IFERROR(IF(A569+1&gt;($B$2-$B$1)*12,"",A569+1),"")</f>
        <v/>
      </c>
      <c r="B570" t="str">
        <f>+IF(A570&gt;($B$2-$B$1)*12,"",IF(MOD(A570,12)=0,B569+1,B569))</f>
        <v/>
      </c>
      <c r="C570" s="1" t="str">
        <f>+IF(A570="","",G569)</f>
        <v/>
      </c>
      <c r="D570" s="2" t="str">
        <f>+IF(A570="","",$B$4)</f>
        <v/>
      </c>
      <c r="E570" s="2" t="str">
        <f>+IF(A570="","",(D569)*($B$3/12))</f>
        <v/>
      </c>
      <c r="F570" s="2" t="str">
        <f>+IF(A570="","",($B$3/12)*C570)</f>
        <v/>
      </c>
      <c r="G570" s="1" t="str">
        <f>+IF(A570="","",SUM(C570:F570))</f>
        <v/>
      </c>
    </row>
    <row r="571" spans="1:7" x14ac:dyDescent="0.3">
      <c r="A571" t="str">
        <f>+IFERROR(IF(A570+1&gt;($B$2-$B$1)*12,"",A570+1),"")</f>
        <v/>
      </c>
      <c r="B571" t="str">
        <f>+IF(A571&gt;($B$2-$B$1)*12,"",IF(MOD(A571,12)=0,B570+1,B570))</f>
        <v/>
      </c>
      <c r="C571" s="1" t="str">
        <f>+IF(A571="","",G570)</f>
        <v/>
      </c>
      <c r="D571" s="2" t="str">
        <f>+IF(A571="","",$B$4)</f>
        <v/>
      </c>
      <c r="E571" s="2" t="str">
        <f>+IF(A571="","",(D570)*($B$3/12))</f>
        <v/>
      </c>
      <c r="F571" s="2" t="str">
        <f>+IF(A571="","",($B$3/12)*C571)</f>
        <v/>
      </c>
      <c r="G571" s="1" t="str">
        <f>+IF(A571="","",SUM(C571:F571))</f>
        <v/>
      </c>
    </row>
    <row r="572" spans="1:7" x14ac:dyDescent="0.3">
      <c r="A572" t="str">
        <f>+IFERROR(IF(A571+1&gt;($B$2-$B$1)*12,"",A571+1),"")</f>
        <v/>
      </c>
      <c r="B572" t="str">
        <f>+IF(A572&gt;($B$2-$B$1)*12,"",IF(MOD(A572,12)=0,B571+1,B571))</f>
        <v/>
      </c>
      <c r="C572" s="1" t="str">
        <f>+IF(A572="","",G571)</f>
        <v/>
      </c>
      <c r="D572" s="2" t="str">
        <f>+IF(A572="","",$B$4)</f>
        <v/>
      </c>
      <c r="E572" s="2" t="str">
        <f>+IF(A572="","",(D571)*($B$3/12))</f>
        <v/>
      </c>
      <c r="F572" s="2" t="str">
        <f>+IF(A572="","",($B$3/12)*C572)</f>
        <v/>
      </c>
      <c r="G572" s="1" t="str">
        <f>+IF(A572="","",SUM(C572:F572))</f>
        <v/>
      </c>
    </row>
    <row r="573" spans="1:7" x14ac:dyDescent="0.3">
      <c r="A573" t="str">
        <f>+IFERROR(IF(A572+1&gt;($B$2-$B$1)*12,"",A572+1),"")</f>
        <v/>
      </c>
      <c r="B573" t="str">
        <f>+IF(A573&gt;($B$2-$B$1)*12,"",IF(MOD(A573,12)=0,B572+1,B572))</f>
        <v/>
      </c>
      <c r="C573" s="1" t="str">
        <f>+IF(A573="","",G572)</f>
        <v/>
      </c>
      <c r="D573" s="2" t="str">
        <f>+IF(A573="","",$B$4)</f>
        <v/>
      </c>
      <c r="E573" s="2" t="str">
        <f>+IF(A573="","",(D572)*($B$3/12))</f>
        <v/>
      </c>
      <c r="F573" s="2" t="str">
        <f>+IF(A573="","",($B$3/12)*C573)</f>
        <v/>
      </c>
      <c r="G573" s="1" t="str">
        <f>+IF(A573="","",SUM(C573:F573))</f>
        <v/>
      </c>
    </row>
    <row r="574" spans="1:7" x14ac:dyDescent="0.3">
      <c r="A574" t="str">
        <f>+IFERROR(IF(A573+1&gt;($B$2-$B$1)*12,"",A573+1),"")</f>
        <v/>
      </c>
      <c r="B574" t="str">
        <f>+IF(A574&gt;($B$2-$B$1)*12,"",IF(MOD(A574,12)=0,B573+1,B573))</f>
        <v/>
      </c>
      <c r="C574" s="1" t="str">
        <f>+IF(A574="","",G573)</f>
        <v/>
      </c>
      <c r="D574" s="2" t="str">
        <f>+IF(A574="","",$B$4)</f>
        <v/>
      </c>
      <c r="E574" s="2" t="str">
        <f>+IF(A574="","",(D573)*($B$3/12))</f>
        <v/>
      </c>
      <c r="F574" s="2" t="str">
        <f>+IF(A574="","",($B$3/12)*C574)</f>
        <v/>
      </c>
      <c r="G574" s="1" t="str">
        <f>+IF(A574="","",SUM(C574:F574))</f>
        <v/>
      </c>
    </row>
    <row r="575" spans="1:7" x14ac:dyDescent="0.3">
      <c r="A575" t="str">
        <f>+IFERROR(IF(A574+1&gt;($B$2-$B$1)*12,"",A574+1),"")</f>
        <v/>
      </c>
      <c r="B575" t="str">
        <f>+IF(A575&gt;($B$2-$B$1)*12,"",IF(MOD(A575,12)=0,B574+1,B574))</f>
        <v/>
      </c>
      <c r="C575" s="1" t="str">
        <f>+IF(A575="","",G574)</f>
        <v/>
      </c>
      <c r="D575" s="2" t="str">
        <f>+IF(A575="","",$B$4)</f>
        <v/>
      </c>
      <c r="E575" s="2" t="str">
        <f>+IF(A575="","",(D574)*($B$3/12))</f>
        <v/>
      </c>
      <c r="F575" s="2" t="str">
        <f>+IF(A575="","",($B$3/12)*C575)</f>
        <v/>
      </c>
      <c r="G575" s="1" t="str">
        <f>+IF(A575="","",SUM(C575:F575))</f>
        <v/>
      </c>
    </row>
    <row r="576" spans="1:7" x14ac:dyDescent="0.3">
      <c r="A576" t="str">
        <f>+IFERROR(IF(A575+1&gt;($B$2-$B$1)*12,"",A575+1),"")</f>
        <v/>
      </c>
      <c r="B576" t="str">
        <f>+IF(A576&gt;($B$2-$B$1)*12,"",IF(MOD(A576,12)=0,B575+1,B575))</f>
        <v/>
      </c>
      <c r="C576" s="1" t="str">
        <f>+IF(A576="","",G575)</f>
        <v/>
      </c>
      <c r="D576" s="2" t="str">
        <f>+IF(A576="","",$B$4)</f>
        <v/>
      </c>
      <c r="E576" s="2" t="str">
        <f>+IF(A576="","",(D575)*($B$3/12))</f>
        <v/>
      </c>
      <c r="F576" s="2" t="str">
        <f>+IF(A576="","",($B$3/12)*C576)</f>
        <v/>
      </c>
      <c r="G576" s="1" t="str">
        <f>+IF(A576="","",SUM(C576:F576))</f>
        <v/>
      </c>
    </row>
    <row r="577" spans="1:7" x14ac:dyDescent="0.3">
      <c r="A577" t="str">
        <f>+IFERROR(IF(A576+1&gt;($B$2-$B$1)*12,"",A576+1),"")</f>
        <v/>
      </c>
      <c r="B577" t="str">
        <f>+IF(A577&gt;($B$2-$B$1)*12,"",IF(MOD(A577,12)=0,B576+1,B576))</f>
        <v/>
      </c>
      <c r="C577" s="1" t="str">
        <f>+IF(A577="","",G576)</f>
        <v/>
      </c>
      <c r="D577" s="2" t="str">
        <f>+IF(A577="","",$B$4)</f>
        <v/>
      </c>
      <c r="E577" s="2" t="str">
        <f>+IF(A577="","",(D576)*($B$3/12))</f>
        <v/>
      </c>
      <c r="F577" s="2" t="str">
        <f>+IF(A577="","",($B$3/12)*C577)</f>
        <v/>
      </c>
      <c r="G577" s="1" t="str">
        <f>+IF(A577="","",SUM(C577:F577))</f>
        <v/>
      </c>
    </row>
    <row r="578" spans="1:7" x14ac:dyDescent="0.3">
      <c r="A578" t="str">
        <f>+IFERROR(IF(A577+1&gt;($B$2-$B$1)*12,"",A577+1),"")</f>
        <v/>
      </c>
      <c r="B578" t="str">
        <f>+IF(A578&gt;($B$2-$B$1)*12,"",IF(MOD(A578,12)=0,B577+1,B577))</f>
        <v/>
      </c>
      <c r="C578" s="1" t="str">
        <f>+IF(A578="","",G577)</f>
        <v/>
      </c>
      <c r="D578" s="2" t="str">
        <f>+IF(A578="","",$B$4)</f>
        <v/>
      </c>
      <c r="E578" s="2" t="str">
        <f>+IF(A578="","",(D577)*($B$3/12))</f>
        <v/>
      </c>
      <c r="F578" s="2" t="str">
        <f>+IF(A578="","",($B$3/12)*C578)</f>
        <v/>
      </c>
      <c r="G578" s="1" t="str">
        <f>+IF(A578="","",SUM(C578:F578))</f>
        <v/>
      </c>
    </row>
    <row r="579" spans="1:7" x14ac:dyDescent="0.3">
      <c r="A579" t="str">
        <f>+IFERROR(IF(A578+1&gt;($B$2-$B$1)*12,"",A578+1),"")</f>
        <v/>
      </c>
      <c r="B579" t="str">
        <f>+IF(A579&gt;($B$2-$B$1)*12,"",IF(MOD(A579,12)=0,B578+1,B578))</f>
        <v/>
      </c>
      <c r="C579" s="1" t="str">
        <f>+IF(A579="","",G578)</f>
        <v/>
      </c>
      <c r="D579" s="2" t="str">
        <f>+IF(A579="","",$B$4)</f>
        <v/>
      </c>
      <c r="E579" s="2" t="str">
        <f>+IF(A579="","",(D578)*($B$3/12))</f>
        <v/>
      </c>
      <c r="F579" s="2" t="str">
        <f>+IF(A579="","",($B$3/12)*C579)</f>
        <v/>
      </c>
      <c r="G579" s="1" t="str">
        <f>+IF(A579="","",SUM(C579:F579))</f>
        <v/>
      </c>
    </row>
    <row r="580" spans="1:7" x14ac:dyDescent="0.3">
      <c r="A580" t="str">
        <f>+IFERROR(IF(A579+1&gt;($B$2-$B$1)*12,"",A579+1),"")</f>
        <v/>
      </c>
      <c r="B580" t="str">
        <f>+IF(A580&gt;($B$2-$B$1)*12,"",IF(MOD(A580,12)=0,B579+1,B579))</f>
        <v/>
      </c>
      <c r="C580" s="1" t="str">
        <f>+IF(A580="","",G579)</f>
        <v/>
      </c>
      <c r="D580" s="2" t="str">
        <f>+IF(A580="","",$B$4)</f>
        <v/>
      </c>
      <c r="E580" s="2" t="str">
        <f>+IF(A580="","",(D579)*($B$3/12))</f>
        <v/>
      </c>
      <c r="F580" s="2" t="str">
        <f>+IF(A580="","",($B$3/12)*C580)</f>
        <v/>
      </c>
      <c r="G580" s="1" t="str">
        <f>+IF(A580="","",SUM(C580:F580))</f>
        <v/>
      </c>
    </row>
    <row r="581" spans="1:7" x14ac:dyDescent="0.3">
      <c r="A581" t="str">
        <f>+IFERROR(IF(A580+1&gt;($B$2-$B$1)*12,"",A580+1),"")</f>
        <v/>
      </c>
      <c r="B581" t="str">
        <f>+IF(A581&gt;($B$2-$B$1)*12,"",IF(MOD(A581,12)=0,B580+1,B580))</f>
        <v/>
      </c>
      <c r="C581" s="1" t="str">
        <f>+IF(A581="","",G580)</f>
        <v/>
      </c>
      <c r="D581" s="2" t="str">
        <f>+IF(A581="","",$B$4)</f>
        <v/>
      </c>
      <c r="E581" s="2" t="str">
        <f>+IF(A581="","",(D580)*($B$3/12))</f>
        <v/>
      </c>
      <c r="F581" s="2" t="str">
        <f>+IF(A581="","",($B$3/12)*C581)</f>
        <v/>
      </c>
      <c r="G581" s="1" t="str">
        <f>+IF(A581="","",SUM(C581:F581))</f>
        <v/>
      </c>
    </row>
    <row r="582" spans="1:7" x14ac:dyDescent="0.3">
      <c r="A582" t="str">
        <f>+IFERROR(IF(A581+1&gt;($B$2-$B$1)*12,"",A581+1),"")</f>
        <v/>
      </c>
      <c r="B582" t="str">
        <f>+IF(A582&gt;($B$2-$B$1)*12,"",IF(MOD(A582,12)=0,B581+1,B581))</f>
        <v/>
      </c>
      <c r="C582" s="1" t="str">
        <f>+IF(A582="","",G581)</f>
        <v/>
      </c>
      <c r="D582" s="2" t="str">
        <f>+IF(A582="","",$B$4)</f>
        <v/>
      </c>
      <c r="E582" s="2" t="str">
        <f>+IF(A582="","",(D581)*($B$3/12))</f>
        <v/>
      </c>
      <c r="F582" s="2" t="str">
        <f>+IF(A582="","",($B$3/12)*C582)</f>
        <v/>
      </c>
      <c r="G582" s="1" t="str">
        <f>+IF(A582="","",SUM(C582:F582))</f>
        <v/>
      </c>
    </row>
    <row r="583" spans="1:7" x14ac:dyDescent="0.3">
      <c r="A583" t="str">
        <f>+IFERROR(IF(A582+1&gt;($B$2-$B$1)*12,"",A582+1),"")</f>
        <v/>
      </c>
      <c r="B583" t="str">
        <f>+IF(A583&gt;($B$2-$B$1)*12,"",IF(MOD(A583,12)=0,B582+1,B582))</f>
        <v/>
      </c>
      <c r="C583" s="1" t="str">
        <f>+IF(A583="","",G582)</f>
        <v/>
      </c>
      <c r="D583" s="2" t="str">
        <f>+IF(A583="","",$B$4)</f>
        <v/>
      </c>
      <c r="E583" s="2" t="str">
        <f>+IF(A583="","",(D582)*($B$3/12))</f>
        <v/>
      </c>
      <c r="F583" s="2" t="str">
        <f>+IF(A583="","",($B$3/12)*C583)</f>
        <v/>
      </c>
      <c r="G583" s="1" t="str">
        <f>+IF(A583="","",SUM(C583:F583))</f>
        <v/>
      </c>
    </row>
    <row r="584" spans="1:7" x14ac:dyDescent="0.3">
      <c r="A584" t="str">
        <f>+IFERROR(IF(A583+1&gt;($B$2-$B$1)*12,"",A583+1),"")</f>
        <v/>
      </c>
      <c r="B584" t="str">
        <f>+IF(A584&gt;($B$2-$B$1)*12,"",IF(MOD(A584,12)=0,B583+1,B583))</f>
        <v/>
      </c>
      <c r="C584" s="1" t="str">
        <f>+IF(A584="","",G583)</f>
        <v/>
      </c>
      <c r="D584" s="2" t="str">
        <f>+IF(A584="","",$B$4)</f>
        <v/>
      </c>
      <c r="E584" s="2" t="str">
        <f>+IF(A584="","",(D583)*($B$3/12))</f>
        <v/>
      </c>
      <c r="F584" s="2" t="str">
        <f>+IF(A584="","",($B$3/12)*C584)</f>
        <v/>
      </c>
      <c r="G584" s="1" t="str">
        <f>+IF(A584="","",SUM(C584:F584))</f>
        <v/>
      </c>
    </row>
    <row r="585" spans="1:7" x14ac:dyDescent="0.3">
      <c r="A585" t="str">
        <f>+IFERROR(IF(A584+1&gt;($B$2-$B$1)*12,"",A584+1),"")</f>
        <v/>
      </c>
      <c r="B585" t="str">
        <f>+IF(A585&gt;($B$2-$B$1)*12,"",IF(MOD(A585,12)=0,B584+1,B584))</f>
        <v/>
      </c>
      <c r="C585" s="1" t="str">
        <f>+IF(A585="","",G584)</f>
        <v/>
      </c>
      <c r="D585" s="2" t="str">
        <f>+IF(A585="","",$B$4)</f>
        <v/>
      </c>
      <c r="E585" s="2" t="str">
        <f>+IF(A585="","",(D584)*($B$3/12))</f>
        <v/>
      </c>
      <c r="F585" s="2" t="str">
        <f>+IF(A585="","",($B$3/12)*C585)</f>
        <v/>
      </c>
      <c r="G585" s="1" t="str">
        <f>+IF(A585="","",SUM(C585:F585))</f>
        <v/>
      </c>
    </row>
    <row r="586" spans="1:7" x14ac:dyDescent="0.3">
      <c r="A586" t="str">
        <f>+IFERROR(IF(A585+1&gt;($B$2-$B$1)*12,"",A585+1),"")</f>
        <v/>
      </c>
      <c r="B586" t="str">
        <f>+IF(A586&gt;($B$2-$B$1)*12,"",IF(MOD(A586,12)=0,B585+1,B585))</f>
        <v/>
      </c>
      <c r="C586" s="1" t="str">
        <f>+IF(A586="","",G585)</f>
        <v/>
      </c>
      <c r="D586" s="2" t="str">
        <f>+IF(A586="","",$B$4)</f>
        <v/>
      </c>
      <c r="E586" s="2" t="str">
        <f>+IF(A586="","",(D585)*($B$3/12))</f>
        <v/>
      </c>
      <c r="F586" s="2" t="str">
        <f>+IF(A586="","",($B$3/12)*C586)</f>
        <v/>
      </c>
      <c r="G586" s="1" t="str">
        <f>+IF(A586="","",SUM(C586:F586))</f>
        <v/>
      </c>
    </row>
    <row r="587" spans="1:7" x14ac:dyDescent="0.3">
      <c r="A587" t="str">
        <f>+IFERROR(IF(A586+1&gt;($B$2-$B$1)*12,"",A586+1),"")</f>
        <v/>
      </c>
      <c r="B587" t="str">
        <f>+IF(A587&gt;($B$2-$B$1)*12,"",IF(MOD(A587,12)=0,B586+1,B586))</f>
        <v/>
      </c>
      <c r="C587" s="1" t="str">
        <f>+IF(A587="","",G586)</f>
        <v/>
      </c>
      <c r="D587" s="2" t="str">
        <f>+IF(A587="","",$B$4)</f>
        <v/>
      </c>
      <c r="E587" s="2" t="str">
        <f>+IF(A587="","",(D586)*($B$3/12))</f>
        <v/>
      </c>
      <c r="F587" s="2" t="str">
        <f>+IF(A587="","",($B$3/12)*C587)</f>
        <v/>
      </c>
      <c r="G587" s="1" t="str">
        <f>+IF(A587="","",SUM(C587:F587))</f>
        <v/>
      </c>
    </row>
    <row r="588" spans="1:7" x14ac:dyDescent="0.3">
      <c r="A588" t="str">
        <f>+IFERROR(IF(A587+1&gt;($B$2-$B$1)*12,"",A587+1),"")</f>
        <v/>
      </c>
      <c r="B588" t="str">
        <f>+IF(A588&gt;($B$2-$B$1)*12,"",IF(MOD(A588,12)=0,B587+1,B587))</f>
        <v/>
      </c>
      <c r="C588" s="1" t="str">
        <f>+IF(A588="","",G587)</f>
        <v/>
      </c>
      <c r="D588" s="2" t="str">
        <f>+IF(A588="","",$B$4)</f>
        <v/>
      </c>
      <c r="E588" s="2" t="str">
        <f>+IF(A588="","",(D587)*($B$3/12))</f>
        <v/>
      </c>
      <c r="F588" s="2" t="str">
        <f>+IF(A588="","",($B$3/12)*C588)</f>
        <v/>
      </c>
      <c r="G588" s="1" t="str">
        <f>+IF(A588="","",SUM(C588:F588))</f>
        <v/>
      </c>
    </row>
    <row r="589" spans="1:7" x14ac:dyDescent="0.3">
      <c r="A589" t="str">
        <f>+IFERROR(IF(A588+1&gt;($B$2-$B$1)*12,"",A588+1),"")</f>
        <v/>
      </c>
      <c r="B589" t="str">
        <f>+IF(A589&gt;($B$2-$B$1)*12,"",IF(MOD(A589,12)=0,B588+1,B588))</f>
        <v/>
      </c>
      <c r="C589" s="1" t="str">
        <f>+IF(A589="","",G588)</f>
        <v/>
      </c>
      <c r="D589" s="2" t="str">
        <f>+IF(A589="","",$B$4)</f>
        <v/>
      </c>
      <c r="E589" s="2" t="str">
        <f>+IF(A589="","",(D588)*($B$3/12))</f>
        <v/>
      </c>
      <c r="F589" s="2" t="str">
        <f>+IF(A589="","",($B$3/12)*C589)</f>
        <v/>
      </c>
      <c r="G589" s="1" t="str">
        <f>+IF(A589="","",SUM(C589:F589))</f>
        <v/>
      </c>
    </row>
    <row r="590" spans="1:7" x14ac:dyDescent="0.3">
      <c r="A590" t="str">
        <f>+IFERROR(IF(A589+1&gt;($B$2-$B$1)*12,"",A589+1),"")</f>
        <v/>
      </c>
      <c r="B590" t="str">
        <f>+IF(A590&gt;($B$2-$B$1)*12,"",IF(MOD(A590,12)=0,B589+1,B589))</f>
        <v/>
      </c>
      <c r="C590" s="1" t="str">
        <f>+IF(A590="","",G589)</f>
        <v/>
      </c>
      <c r="D590" s="2" t="str">
        <f>+IF(A590="","",$B$4)</f>
        <v/>
      </c>
      <c r="E590" s="2" t="str">
        <f>+IF(A590="","",(D589)*($B$3/12))</f>
        <v/>
      </c>
      <c r="F590" s="2" t="str">
        <f>+IF(A590="","",($B$3/12)*C590)</f>
        <v/>
      </c>
      <c r="G590" s="1" t="str">
        <f>+IF(A590="","",SUM(C590:F590))</f>
        <v/>
      </c>
    </row>
    <row r="591" spans="1:7" x14ac:dyDescent="0.3">
      <c r="A591" t="str">
        <f>+IFERROR(IF(A590+1&gt;($B$2-$B$1)*12,"",A590+1),"")</f>
        <v/>
      </c>
      <c r="B591" t="str">
        <f>+IF(A591&gt;($B$2-$B$1)*12,"",IF(MOD(A591,12)=0,B590+1,B590))</f>
        <v/>
      </c>
      <c r="C591" s="1" t="str">
        <f>+IF(A591="","",G590)</f>
        <v/>
      </c>
      <c r="D591" s="2" t="str">
        <f>+IF(A591="","",$B$4)</f>
        <v/>
      </c>
      <c r="E591" s="2" t="str">
        <f>+IF(A591="","",(D590)*($B$3/12))</f>
        <v/>
      </c>
      <c r="F591" s="2" t="str">
        <f>+IF(A591="","",($B$3/12)*C591)</f>
        <v/>
      </c>
      <c r="G591" s="1" t="str">
        <f>+IF(A591="","",SUM(C591:F591))</f>
        <v/>
      </c>
    </row>
    <row r="592" spans="1:7" x14ac:dyDescent="0.3">
      <c r="A592" t="str">
        <f>+IFERROR(IF(A591+1&gt;($B$2-$B$1)*12,"",A591+1),"")</f>
        <v/>
      </c>
      <c r="B592" t="str">
        <f>+IF(A592&gt;($B$2-$B$1)*12,"",IF(MOD(A592,12)=0,B591+1,B591))</f>
        <v/>
      </c>
      <c r="C592" s="1" t="str">
        <f>+IF(A592="","",G591)</f>
        <v/>
      </c>
      <c r="D592" s="2" t="str">
        <f>+IF(A592="","",$B$4)</f>
        <v/>
      </c>
      <c r="E592" s="2" t="str">
        <f>+IF(A592="","",(D591)*($B$3/12))</f>
        <v/>
      </c>
      <c r="F592" s="2" t="str">
        <f>+IF(A592="","",($B$3/12)*C592)</f>
        <v/>
      </c>
      <c r="G592" s="1" t="str">
        <f>+IF(A592="","",SUM(C592:F592))</f>
        <v/>
      </c>
    </row>
    <row r="593" spans="1:7" x14ac:dyDescent="0.3">
      <c r="A593" t="str">
        <f>+IFERROR(IF(A592+1&gt;($B$2-$B$1)*12,"",A592+1),"")</f>
        <v/>
      </c>
      <c r="B593" t="str">
        <f>+IF(A593&gt;($B$2-$B$1)*12,"",IF(MOD(A593,12)=0,B592+1,B592))</f>
        <v/>
      </c>
      <c r="C593" s="1" t="str">
        <f>+IF(A593="","",G592)</f>
        <v/>
      </c>
      <c r="D593" s="2" t="str">
        <f>+IF(A593="","",$B$4)</f>
        <v/>
      </c>
      <c r="E593" s="2" t="str">
        <f>+IF(A593="","",(D592)*($B$3/12))</f>
        <v/>
      </c>
      <c r="F593" s="2" t="str">
        <f>+IF(A593="","",($B$3/12)*C593)</f>
        <v/>
      </c>
      <c r="G593" s="1" t="str">
        <f>+IF(A593="","",SUM(C593:F593))</f>
        <v/>
      </c>
    </row>
    <row r="594" spans="1:7" x14ac:dyDescent="0.3">
      <c r="A594" t="str">
        <f>+IFERROR(IF(A593+1&gt;($B$2-$B$1)*12,"",A593+1),"")</f>
        <v/>
      </c>
      <c r="B594" t="str">
        <f>+IF(A594&gt;($B$2-$B$1)*12,"",IF(MOD(A594,12)=0,B593+1,B593))</f>
        <v/>
      </c>
      <c r="C594" s="1" t="str">
        <f>+IF(A594="","",G593)</f>
        <v/>
      </c>
      <c r="D594" s="2" t="str">
        <f>+IF(A594="","",$B$4)</f>
        <v/>
      </c>
      <c r="E594" s="2" t="str">
        <f>+IF(A594="","",(D593)*($B$3/12))</f>
        <v/>
      </c>
      <c r="F594" s="2" t="str">
        <f>+IF(A594="","",($B$3/12)*C594)</f>
        <v/>
      </c>
      <c r="G594" s="1" t="str">
        <f>+IF(A594="","",SUM(C594:F594))</f>
        <v/>
      </c>
    </row>
    <row r="595" spans="1:7" x14ac:dyDescent="0.3">
      <c r="A595" t="str">
        <f>+IFERROR(IF(A594+1&gt;($B$2-$B$1)*12,"",A594+1),"")</f>
        <v/>
      </c>
      <c r="B595" t="str">
        <f>+IF(A595&gt;($B$2-$B$1)*12,"",IF(MOD(A595,12)=0,B594+1,B594))</f>
        <v/>
      </c>
      <c r="C595" s="1" t="str">
        <f>+IF(A595="","",G594)</f>
        <v/>
      </c>
      <c r="D595" s="2" t="str">
        <f>+IF(A595="","",$B$4)</f>
        <v/>
      </c>
      <c r="E595" s="2" t="str">
        <f>+IF(A595="","",(D594)*($B$3/12))</f>
        <v/>
      </c>
      <c r="F595" s="2" t="str">
        <f>+IF(A595="","",($B$3/12)*C595)</f>
        <v/>
      </c>
      <c r="G595" s="1" t="str">
        <f>+IF(A595="","",SUM(C595:F595))</f>
        <v/>
      </c>
    </row>
    <row r="596" spans="1:7" x14ac:dyDescent="0.3">
      <c r="A596" t="str">
        <f>+IFERROR(IF(A595+1&gt;($B$2-$B$1)*12,"",A595+1),"")</f>
        <v/>
      </c>
      <c r="B596" t="str">
        <f>+IF(A596&gt;($B$2-$B$1)*12,"",IF(MOD(A596,12)=0,B595+1,B595))</f>
        <v/>
      </c>
      <c r="C596" s="1" t="str">
        <f>+IF(A596="","",G595)</f>
        <v/>
      </c>
      <c r="D596" s="2" t="str">
        <f>+IF(A596="","",$B$4)</f>
        <v/>
      </c>
      <c r="E596" s="2" t="str">
        <f>+IF(A596="","",(D595)*($B$3/12))</f>
        <v/>
      </c>
      <c r="F596" s="2" t="str">
        <f>+IF(A596="","",($B$3/12)*C596)</f>
        <v/>
      </c>
      <c r="G596" s="1" t="str">
        <f>+IF(A596="","",SUM(C596:F596))</f>
        <v/>
      </c>
    </row>
    <row r="597" spans="1:7" x14ac:dyDescent="0.3">
      <c r="A597" t="str">
        <f>+IFERROR(IF(A596+1&gt;($B$2-$B$1)*12,"",A596+1),"")</f>
        <v/>
      </c>
      <c r="B597" t="str">
        <f>+IF(A597&gt;($B$2-$B$1)*12,"",IF(MOD(A597,12)=0,B596+1,B596))</f>
        <v/>
      </c>
      <c r="C597" s="1" t="str">
        <f>+IF(A597="","",G596)</f>
        <v/>
      </c>
      <c r="D597" s="2" t="str">
        <f>+IF(A597="","",$B$4)</f>
        <v/>
      </c>
      <c r="E597" s="2" t="str">
        <f>+IF(A597="","",(D596)*($B$3/12))</f>
        <v/>
      </c>
      <c r="F597" s="2" t="str">
        <f>+IF(A597="","",($B$3/12)*C597)</f>
        <v/>
      </c>
      <c r="G597" s="1" t="str">
        <f>+IF(A597="","",SUM(C597:F597))</f>
        <v/>
      </c>
    </row>
    <row r="598" spans="1:7" x14ac:dyDescent="0.3">
      <c r="A598" t="str">
        <f>+IFERROR(IF(A597+1&gt;($B$2-$B$1)*12,"",A597+1),"")</f>
        <v/>
      </c>
      <c r="B598" t="str">
        <f>+IF(A598&gt;($B$2-$B$1)*12,"",IF(MOD(A598,12)=0,B597+1,B597))</f>
        <v/>
      </c>
      <c r="C598" s="1" t="str">
        <f>+IF(A598="","",G597)</f>
        <v/>
      </c>
      <c r="D598" s="2" t="str">
        <f>+IF(A598="","",$B$4)</f>
        <v/>
      </c>
      <c r="E598" s="2" t="str">
        <f>+IF(A598="","",(D597)*($B$3/12))</f>
        <v/>
      </c>
      <c r="F598" s="2" t="str">
        <f>+IF(A598="","",($B$3/12)*C598)</f>
        <v/>
      </c>
      <c r="G598" s="1" t="str">
        <f>+IF(A598="","",SUM(C598:F598))</f>
        <v/>
      </c>
    </row>
    <row r="599" spans="1:7" x14ac:dyDescent="0.3">
      <c r="A599" t="str">
        <f>+IFERROR(IF(A598+1&gt;($B$2-$B$1)*12,"",A598+1),"")</f>
        <v/>
      </c>
      <c r="B599" t="str">
        <f>+IF(A599&gt;($B$2-$B$1)*12,"",IF(MOD(A599,12)=0,B598+1,B598))</f>
        <v/>
      </c>
      <c r="C599" s="1" t="str">
        <f>+IF(A599="","",G598)</f>
        <v/>
      </c>
      <c r="D599" s="2" t="str">
        <f>+IF(A599="","",$B$4)</f>
        <v/>
      </c>
      <c r="E599" s="2" t="str">
        <f>+IF(A599="","",(D598)*($B$3/12))</f>
        <v/>
      </c>
      <c r="F599" s="2" t="str">
        <f>+IF(A599="","",($B$3/12)*C599)</f>
        <v/>
      </c>
      <c r="G599" s="1" t="str">
        <f>+IF(A599="","",SUM(C599:F599))</f>
        <v/>
      </c>
    </row>
    <row r="600" spans="1:7" x14ac:dyDescent="0.3">
      <c r="A600" t="str">
        <f>+IFERROR(IF(A599+1&gt;($B$2-$B$1)*12,"",A599+1),"")</f>
        <v/>
      </c>
      <c r="B600" t="str">
        <f>+IF(A600&gt;($B$2-$B$1)*12,"",IF(MOD(A600,12)=0,B599+1,B599))</f>
        <v/>
      </c>
      <c r="C600" s="1" t="str">
        <f>+IF(A600="","",G599)</f>
        <v/>
      </c>
      <c r="D600" s="2" t="str">
        <f>+IF(A600="","",$B$4)</f>
        <v/>
      </c>
      <c r="E600" s="2" t="str">
        <f>+IF(A600="","",(D599)*($B$3/12))</f>
        <v/>
      </c>
      <c r="F600" s="2" t="str">
        <f>+IF(A600="","",($B$3/12)*C600)</f>
        <v/>
      </c>
      <c r="G600" s="1" t="str">
        <f>+IF(A600="","",SUM(C600:F600))</f>
        <v/>
      </c>
    </row>
    <row r="601" spans="1:7" x14ac:dyDescent="0.3">
      <c r="A601" t="str">
        <f>+IFERROR(IF(A600+1&gt;($B$2-$B$1)*12,"",A600+1),"")</f>
        <v/>
      </c>
      <c r="B601" t="str">
        <f>+IF(A601&gt;($B$2-$B$1)*12,"",IF(MOD(A601,12)=0,B600+1,B600))</f>
        <v/>
      </c>
      <c r="C601" s="1" t="str">
        <f>+IF(A601="","",G600)</f>
        <v/>
      </c>
      <c r="D601" s="2" t="str">
        <f>+IF(A601="","",$B$4)</f>
        <v/>
      </c>
      <c r="E601" s="2" t="str">
        <f>+IF(A601="","",(D600)*($B$3/12))</f>
        <v/>
      </c>
      <c r="F601" s="2" t="str">
        <f>+IF(A601="","",($B$3/12)*C601)</f>
        <v/>
      </c>
      <c r="G601" s="1" t="str">
        <f>+IF(A601="","",SUM(C601:F601))</f>
        <v/>
      </c>
    </row>
    <row r="602" spans="1:7" x14ac:dyDescent="0.3">
      <c r="A602" t="str">
        <f>+IFERROR(IF(A601+1&gt;($B$2-$B$1)*12,"",A601+1),"")</f>
        <v/>
      </c>
      <c r="B602" t="str">
        <f>+IF(A602&gt;($B$2-$B$1)*12,"",IF(MOD(A602,12)=0,B601+1,B601))</f>
        <v/>
      </c>
      <c r="C602" s="1" t="str">
        <f>+IF(A602="","",G601)</f>
        <v/>
      </c>
      <c r="D602" s="2" t="str">
        <f>+IF(A602="","",$B$4)</f>
        <v/>
      </c>
      <c r="E602" s="2" t="str">
        <f>+IF(A602="","",(D601)*($B$3/12))</f>
        <v/>
      </c>
      <c r="F602" s="2" t="str">
        <f>+IF(A602="","",($B$3/12)*C602)</f>
        <v/>
      </c>
      <c r="G602" s="1" t="str">
        <f>+IF(A602="","",SUM(C602:F602))</f>
        <v/>
      </c>
    </row>
    <row r="603" spans="1:7" x14ac:dyDescent="0.3">
      <c r="A603" t="str">
        <f>+IFERROR(IF(A602+1&gt;($B$2-$B$1)*12,"",A602+1),"")</f>
        <v/>
      </c>
      <c r="B603" t="str">
        <f>+IF(A603&gt;($B$2-$B$1)*12,"",IF(MOD(A603,12)=0,B602+1,B602))</f>
        <v/>
      </c>
      <c r="C603" s="1" t="str">
        <f>+IF(A603="","",G602)</f>
        <v/>
      </c>
      <c r="D603" s="2" t="str">
        <f>+IF(A603="","",$B$4)</f>
        <v/>
      </c>
      <c r="E603" s="2" t="str">
        <f>+IF(A603="","",(D602)*($B$3/12))</f>
        <v/>
      </c>
      <c r="F603" s="2" t="str">
        <f>+IF(A603="","",($B$3/12)*C603)</f>
        <v/>
      </c>
      <c r="G603" s="1" t="str">
        <f>+IF(A603="","",SUM(C603:F603))</f>
        <v/>
      </c>
    </row>
    <row r="604" spans="1:7" x14ac:dyDescent="0.3">
      <c r="A604" t="str">
        <f>+IFERROR(IF(A603+1&gt;($B$2-$B$1)*12,"",A603+1),"")</f>
        <v/>
      </c>
      <c r="B604" t="str">
        <f>+IF(A604&gt;($B$2-$B$1)*12,"",IF(MOD(A604,12)=0,B603+1,B603))</f>
        <v/>
      </c>
      <c r="C604" s="1" t="str">
        <f>+IF(A604="","",G603)</f>
        <v/>
      </c>
      <c r="D604" s="2" t="str">
        <f>+IF(A604="","",$B$4)</f>
        <v/>
      </c>
      <c r="E604" s="2" t="str">
        <f>+IF(A604="","",(D603)*($B$3/12))</f>
        <v/>
      </c>
      <c r="F604" s="2" t="str">
        <f>+IF(A604="","",($B$3/12)*C604)</f>
        <v/>
      </c>
      <c r="G604" s="1" t="str">
        <f>+IF(A604="","",SUM(C604:F604))</f>
        <v/>
      </c>
    </row>
    <row r="605" spans="1:7" x14ac:dyDescent="0.3">
      <c r="A605" t="str">
        <f>+IFERROR(IF(A604+1&gt;($B$2-$B$1)*12,"",A604+1),"")</f>
        <v/>
      </c>
      <c r="B605" t="str">
        <f>+IF(A605&gt;($B$2-$B$1)*12,"",IF(MOD(A605,12)=0,B604+1,B604))</f>
        <v/>
      </c>
      <c r="C605" s="1" t="str">
        <f>+IF(A605="","",G604)</f>
        <v/>
      </c>
      <c r="D605" s="2" t="str">
        <f>+IF(A605="","",$B$4)</f>
        <v/>
      </c>
      <c r="E605" s="2" t="str">
        <f>+IF(A605="","",(D604)*($B$3/12))</f>
        <v/>
      </c>
      <c r="F605" s="2" t="str">
        <f>+IF(A605="","",($B$3/12)*C605)</f>
        <v/>
      </c>
      <c r="G605" s="1" t="str">
        <f>+IF(A605="","",SUM(C605:F605))</f>
        <v/>
      </c>
    </row>
    <row r="606" spans="1:7" x14ac:dyDescent="0.3">
      <c r="A606" t="str">
        <f>+IFERROR(IF(A605+1&gt;($B$2-$B$1)*12,"",A605+1),"")</f>
        <v/>
      </c>
      <c r="B606" t="str">
        <f>+IF(A606&gt;($B$2-$B$1)*12,"",IF(MOD(A606,12)=0,B605+1,B605))</f>
        <v/>
      </c>
      <c r="C606" s="1" t="str">
        <f>+IF(A606="","",G605)</f>
        <v/>
      </c>
      <c r="D606" s="2" t="str">
        <f>+IF(A606="","",$B$4)</f>
        <v/>
      </c>
      <c r="E606" s="2" t="str">
        <f>+IF(A606="","",(D605)*($B$3/12))</f>
        <v/>
      </c>
      <c r="F606" s="2" t="str">
        <f>+IF(A606="","",($B$3/12)*C606)</f>
        <v/>
      </c>
      <c r="G606" s="1" t="str">
        <f>+IF(A606="","",SUM(C606:F606))</f>
        <v/>
      </c>
    </row>
    <row r="607" spans="1:7" x14ac:dyDescent="0.3">
      <c r="A607" t="str">
        <f>+IFERROR(IF(A606+1&gt;($B$2-$B$1)*12,"",A606+1),"")</f>
        <v/>
      </c>
      <c r="B607" t="str">
        <f>+IF(A607&gt;($B$2-$B$1)*12,"",IF(MOD(A607,12)=0,B606+1,B606))</f>
        <v/>
      </c>
      <c r="C607" s="1" t="str">
        <f>+IF(A607="","",G606)</f>
        <v/>
      </c>
      <c r="D607" s="2" t="str">
        <f>+IF(A607="","",$B$4)</f>
        <v/>
      </c>
      <c r="E607" s="2" t="str">
        <f>+IF(A607="","",(D606)*($B$3/12))</f>
        <v/>
      </c>
      <c r="F607" s="2" t="str">
        <f>+IF(A607="","",($B$3/12)*C607)</f>
        <v/>
      </c>
      <c r="G607" s="1" t="str">
        <f>+IF(A607="","",SUM(C607:F607))</f>
        <v/>
      </c>
    </row>
    <row r="608" spans="1:7" x14ac:dyDescent="0.3">
      <c r="A608" t="str">
        <f>+IFERROR(IF(A607+1&gt;($B$2-$B$1)*12,"",A607+1),"")</f>
        <v/>
      </c>
      <c r="B608" t="str">
        <f>+IF(A608&gt;($B$2-$B$1)*12,"",IF(MOD(A608,12)=0,B607+1,B607))</f>
        <v/>
      </c>
      <c r="C608" s="1" t="str">
        <f>+IF(A608="","",G607)</f>
        <v/>
      </c>
      <c r="D608" s="2" t="str">
        <f>+IF(A608="","",$B$4)</f>
        <v/>
      </c>
      <c r="E608" s="2" t="str">
        <f>+IF(A608="","",(D607)*($B$3/12))</f>
        <v/>
      </c>
      <c r="F608" s="2" t="str">
        <f>+IF(A608="","",($B$3/12)*C608)</f>
        <v/>
      </c>
      <c r="G608" s="1" t="str">
        <f>+IF(A608="","",SUM(C608:F608))</f>
        <v/>
      </c>
    </row>
    <row r="609" spans="1:7" x14ac:dyDescent="0.3">
      <c r="A609" t="str">
        <f>+IFERROR(IF(A608+1&gt;($B$2-$B$1)*12,"",A608+1),"")</f>
        <v/>
      </c>
      <c r="B609" t="str">
        <f>+IF(A609&gt;($B$2-$B$1)*12,"",IF(MOD(A609,12)=0,B608+1,B608))</f>
        <v/>
      </c>
      <c r="C609" s="1" t="str">
        <f>+IF(A609="","",G608)</f>
        <v/>
      </c>
      <c r="D609" s="2" t="str">
        <f>+IF(A609="","",$B$4)</f>
        <v/>
      </c>
      <c r="E609" s="2" t="str">
        <f>+IF(A609="","",(D608)*($B$3/12))</f>
        <v/>
      </c>
      <c r="F609" s="2" t="str">
        <f>+IF(A609="","",($B$3/12)*C609)</f>
        <v/>
      </c>
      <c r="G609" s="1" t="str">
        <f>+IF(A609="","",SUM(C609:F609))</f>
        <v/>
      </c>
    </row>
    <row r="610" spans="1:7" x14ac:dyDescent="0.3">
      <c r="A610" t="str">
        <f>+IFERROR(IF(A609+1&gt;($B$2-$B$1)*12,"",A609+1),"")</f>
        <v/>
      </c>
      <c r="B610" t="str">
        <f>+IF(A610&gt;($B$2-$B$1)*12,"",IF(MOD(A610,12)=0,B609+1,B609))</f>
        <v/>
      </c>
      <c r="C610" s="1" t="str">
        <f>+IF(A610="","",G609)</f>
        <v/>
      </c>
      <c r="D610" s="2" t="str">
        <f>+IF(A610="","",$B$4)</f>
        <v/>
      </c>
      <c r="E610" s="2" t="str">
        <f>+IF(A610="","",(D609)*($B$3/12))</f>
        <v/>
      </c>
      <c r="F610" s="2" t="str">
        <f>+IF(A610="","",($B$3/12)*C610)</f>
        <v/>
      </c>
      <c r="G610" s="1" t="str">
        <f>+IF(A610="","",SUM(C610:F610))</f>
        <v/>
      </c>
    </row>
    <row r="611" spans="1:7" x14ac:dyDescent="0.3">
      <c r="A611" t="str">
        <f>+IFERROR(IF(A610+1&gt;($B$2-$B$1)*12,"",A610+1),"")</f>
        <v/>
      </c>
      <c r="B611" t="str">
        <f>+IF(A611&gt;($B$2-$B$1)*12,"",IF(MOD(A611,12)=0,B610+1,B610))</f>
        <v/>
      </c>
      <c r="C611" s="1" t="str">
        <f>+IF(A611="","",G610)</f>
        <v/>
      </c>
      <c r="D611" s="2" t="str">
        <f>+IF(A611="","",$B$4)</f>
        <v/>
      </c>
      <c r="E611" s="2" t="str">
        <f>+IF(A611="","",(D610)*($B$3/12))</f>
        <v/>
      </c>
      <c r="F611" s="2" t="str">
        <f>+IF(A611="","",($B$3/12)*C611)</f>
        <v/>
      </c>
      <c r="G611" s="1" t="str">
        <f>+IF(A611="","",SUM(C611:F611))</f>
        <v/>
      </c>
    </row>
    <row r="612" spans="1:7" x14ac:dyDescent="0.3">
      <c r="A612" t="str">
        <f>+IFERROR(IF(A611+1&gt;($B$2-$B$1)*12,"",A611+1),"")</f>
        <v/>
      </c>
      <c r="B612" t="str">
        <f>+IF(A612&gt;($B$2-$B$1)*12,"",IF(MOD(A612,12)=0,B611+1,B611))</f>
        <v/>
      </c>
      <c r="C612" s="1" t="str">
        <f>+IF(A612="","",G611)</f>
        <v/>
      </c>
      <c r="D612" s="2" t="str">
        <f>+IF(A612="","",$B$4)</f>
        <v/>
      </c>
      <c r="E612" s="2" t="str">
        <f>+IF(A612="","",(D611)*($B$3/12))</f>
        <v/>
      </c>
      <c r="F612" s="2" t="str">
        <f>+IF(A612="","",($B$3/12)*C612)</f>
        <v/>
      </c>
      <c r="G612" s="1" t="str">
        <f>+IF(A612="","",SUM(C612:F612))</f>
        <v/>
      </c>
    </row>
    <row r="613" spans="1:7" x14ac:dyDescent="0.3">
      <c r="A613" t="str">
        <f>+IFERROR(IF(A612+1&gt;($B$2-$B$1)*12,"",A612+1),"")</f>
        <v/>
      </c>
      <c r="B613" t="str">
        <f>+IF(A613&gt;($B$2-$B$1)*12,"",IF(MOD(A613,12)=0,B612+1,B612))</f>
        <v/>
      </c>
      <c r="C613" s="1" t="str">
        <f>+IF(A613="","",G612)</f>
        <v/>
      </c>
      <c r="D613" s="2" t="str">
        <f>+IF(A613="","",$B$4)</f>
        <v/>
      </c>
      <c r="E613" s="2" t="str">
        <f>+IF(A613="","",(D612)*($B$3/12))</f>
        <v/>
      </c>
      <c r="F613" s="2" t="str">
        <f>+IF(A613="","",($B$3/12)*C613)</f>
        <v/>
      </c>
      <c r="G613" s="1" t="str">
        <f>+IF(A613="","",SUM(C613:F613))</f>
        <v/>
      </c>
    </row>
    <row r="614" spans="1:7" x14ac:dyDescent="0.3">
      <c r="A614" t="str">
        <f>+IFERROR(IF(A613+1&gt;($B$2-$B$1)*12,"",A613+1),"")</f>
        <v/>
      </c>
      <c r="B614" t="str">
        <f>+IF(A614&gt;($B$2-$B$1)*12,"",IF(MOD(A614,12)=0,B613+1,B613))</f>
        <v/>
      </c>
      <c r="C614" s="1" t="str">
        <f>+IF(A614="","",G613)</f>
        <v/>
      </c>
      <c r="D614" s="2" t="str">
        <f>+IF(A614="","",$B$4)</f>
        <v/>
      </c>
      <c r="E614" s="2" t="str">
        <f>+IF(A614="","",(D613)*($B$3/12))</f>
        <v/>
      </c>
      <c r="F614" s="2" t="str">
        <f>+IF(A614="","",($B$3/12)*C614)</f>
        <v/>
      </c>
      <c r="G614" s="1" t="str">
        <f>+IF(A614="","",SUM(C614:F614))</f>
        <v/>
      </c>
    </row>
    <row r="615" spans="1:7" x14ac:dyDescent="0.3">
      <c r="A615" t="str">
        <f>+IFERROR(IF(A614+1&gt;($B$2-$B$1)*12,"",A614+1),"")</f>
        <v/>
      </c>
      <c r="B615" t="str">
        <f>+IF(A615&gt;($B$2-$B$1)*12,"",IF(MOD(A615,12)=0,B614+1,B614))</f>
        <v/>
      </c>
      <c r="C615" s="1" t="str">
        <f>+IF(A615="","",G614)</f>
        <v/>
      </c>
      <c r="D615" s="2" t="str">
        <f>+IF(A615="","",$B$4)</f>
        <v/>
      </c>
      <c r="E615" s="2" t="str">
        <f>+IF(A615="","",(D614)*($B$3/12))</f>
        <v/>
      </c>
      <c r="F615" s="2" t="str">
        <f>+IF(A615="","",($B$3/12)*C615)</f>
        <v/>
      </c>
      <c r="G615" s="1" t="str">
        <f>+IF(A615="","",SUM(C615:F615))</f>
        <v/>
      </c>
    </row>
    <row r="616" spans="1:7" x14ac:dyDescent="0.3">
      <c r="A616" t="str">
        <f>+IFERROR(IF(A615+1&gt;($B$2-$B$1)*12,"",A615+1),"")</f>
        <v/>
      </c>
      <c r="B616" t="str">
        <f>+IF(A616&gt;($B$2-$B$1)*12,"",IF(MOD(A616,12)=0,B615+1,B615))</f>
        <v/>
      </c>
      <c r="C616" s="1" t="str">
        <f>+IF(A616="","",G615)</f>
        <v/>
      </c>
      <c r="D616" s="2" t="str">
        <f>+IF(A616="","",$B$4)</f>
        <v/>
      </c>
      <c r="E616" s="2" t="str">
        <f>+IF(A616="","",(D615)*($B$3/12))</f>
        <v/>
      </c>
      <c r="F616" s="2" t="str">
        <f>+IF(A616="","",($B$3/12)*C616)</f>
        <v/>
      </c>
      <c r="G616" s="1" t="str">
        <f>+IF(A616="","",SUM(C616:F616))</f>
        <v/>
      </c>
    </row>
    <row r="617" spans="1:7" x14ac:dyDescent="0.3">
      <c r="A617" t="str">
        <f>+IFERROR(IF(A616+1&gt;($B$2-$B$1)*12,"",A616+1),"")</f>
        <v/>
      </c>
      <c r="B617" t="str">
        <f>+IF(A617&gt;($B$2-$B$1)*12,"",IF(MOD(A617,12)=0,B616+1,B616))</f>
        <v/>
      </c>
      <c r="C617" s="1" t="str">
        <f>+IF(A617="","",G616)</f>
        <v/>
      </c>
      <c r="D617" s="2" t="str">
        <f>+IF(A617="","",$B$4)</f>
        <v/>
      </c>
      <c r="E617" s="2" t="str">
        <f>+IF(A617="","",(D616)*($B$3/12))</f>
        <v/>
      </c>
      <c r="F617" s="2" t="str">
        <f>+IF(A617="","",($B$3/12)*C617)</f>
        <v/>
      </c>
      <c r="G617" s="1" t="str">
        <f>+IF(A617="","",SUM(C617:F617))</f>
        <v/>
      </c>
    </row>
    <row r="618" spans="1:7" x14ac:dyDescent="0.3">
      <c r="A618" t="str">
        <f>+IFERROR(IF(A617+1&gt;($B$2-$B$1)*12,"",A617+1),"")</f>
        <v/>
      </c>
      <c r="B618" t="str">
        <f>+IF(A618&gt;($B$2-$B$1)*12,"",IF(MOD(A618,12)=0,B617+1,B617))</f>
        <v/>
      </c>
      <c r="C618" s="1" t="str">
        <f>+IF(A618="","",G617)</f>
        <v/>
      </c>
      <c r="D618" s="2" t="str">
        <f>+IF(A618="","",$B$4)</f>
        <v/>
      </c>
      <c r="E618" s="2" t="str">
        <f>+IF(A618="","",(D617)*($B$3/12))</f>
        <v/>
      </c>
      <c r="F618" s="2" t="str">
        <f>+IF(A618="","",($B$3/12)*C618)</f>
        <v/>
      </c>
      <c r="G618" s="1" t="str">
        <f>+IF(A618="","",SUM(C618:F618))</f>
        <v/>
      </c>
    </row>
    <row r="619" spans="1:7" x14ac:dyDescent="0.3">
      <c r="A619" t="str">
        <f>+IFERROR(IF(A618+1&gt;($B$2-$B$1)*12,"",A618+1),"")</f>
        <v/>
      </c>
      <c r="B619" t="str">
        <f>+IF(A619&gt;($B$2-$B$1)*12,"",IF(MOD(A619,12)=0,B618+1,B618))</f>
        <v/>
      </c>
      <c r="C619" s="1" t="str">
        <f>+IF(A619="","",G618)</f>
        <v/>
      </c>
      <c r="D619" s="2" t="str">
        <f>+IF(A619="","",$B$4)</f>
        <v/>
      </c>
      <c r="E619" s="2" t="str">
        <f>+IF(A619="","",(D618)*($B$3/12))</f>
        <v/>
      </c>
      <c r="F619" s="2" t="str">
        <f>+IF(A619="","",($B$3/12)*C619)</f>
        <v/>
      </c>
      <c r="G619" s="1" t="str">
        <f>+IF(A619="","",SUM(C619:F619))</f>
        <v/>
      </c>
    </row>
    <row r="620" spans="1:7" x14ac:dyDescent="0.3">
      <c r="A620" t="str">
        <f>+IFERROR(IF(A619+1&gt;($B$2-$B$1)*12,"",A619+1),"")</f>
        <v/>
      </c>
      <c r="B620" t="str">
        <f>+IF(A620&gt;($B$2-$B$1)*12,"",IF(MOD(A620,12)=0,B619+1,B619))</f>
        <v/>
      </c>
      <c r="C620" s="1" t="str">
        <f>+IF(A620="","",G619)</f>
        <v/>
      </c>
      <c r="D620" s="2" t="str">
        <f>+IF(A620="","",$B$4)</f>
        <v/>
      </c>
      <c r="E620" s="2" t="str">
        <f>+IF(A620="","",(D619)*($B$3/12))</f>
        <v/>
      </c>
      <c r="F620" s="2" t="str">
        <f>+IF(A620="","",($B$3/12)*C620)</f>
        <v/>
      </c>
      <c r="G620" s="1" t="str">
        <f>+IF(A620="","",SUM(C620:F620))</f>
        <v/>
      </c>
    </row>
    <row r="621" spans="1:7" x14ac:dyDescent="0.3">
      <c r="A621" t="str">
        <f>+IFERROR(IF(A620+1&gt;($B$2-$B$1)*12,"",A620+1),"")</f>
        <v/>
      </c>
      <c r="B621" t="str">
        <f>+IF(A621&gt;($B$2-$B$1)*12,"",IF(MOD(A621,12)=0,B620+1,B620))</f>
        <v/>
      </c>
      <c r="C621" s="1" t="str">
        <f>+IF(A621="","",G620)</f>
        <v/>
      </c>
      <c r="D621" s="2" t="str">
        <f>+IF(A621="","",$B$4)</f>
        <v/>
      </c>
      <c r="E621" s="2" t="str">
        <f>+IF(A621="","",(D620)*($B$3/12))</f>
        <v/>
      </c>
      <c r="F621" s="2" t="str">
        <f>+IF(A621="","",($B$3/12)*C621)</f>
        <v/>
      </c>
      <c r="G621" s="1" t="str">
        <f>+IF(A621="","",SUM(C621:F621))</f>
        <v/>
      </c>
    </row>
    <row r="622" spans="1:7" x14ac:dyDescent="0.3">
      <c r="A622" t="str">
        <f>+IFERROR(IF(A621+1&gt;($B$2-$B$1)*12,"",A621+1),"")</f>
        <v/>
      </c>
      <c r="B622" t="str">
        <f>+IF(A622&gt;($B$2-$B$1)*12,"",IF(MOD(A622,12)=0,B621+1,B621))</f>
        <v/>
      </c>
      <c r="C622" s="1" t="str">
        <f>+IF(A622="","",G621)</f>
        <v/>
      </c>
      <c r="D622" s="2" t="str">
        <f>+IF(A622="","",$B$4)</f>
        <v/>
      </c>
      <c r="E622" s="2" t="str">
        <f>+IF(A622="","",(D621)*($B$3/12))</f>
        <v/>
      </c>
      <c r="F622" s="2" t="str">
        <f>+IF(A622="","",($B$3/12)*C622)</f>
        <v/>
      </c>
      <c r="G622" s="1" t="str">
        <f>+IF(A622="","",SUM(C622:F622))</f>
        <v/>
      </c>
    </row>
    <row r="623" spans="1:7" x14ac:dyDescent="0.3">
      <c r="A623" t="str">
        <f>+IFERROR(IF(A622+1&gt;($B$2-$B$1)*12,"",A622+1),"")</f>
        <v/>
      </c>
      <c r="B623" t="str">
        <f>+IF(A623&gt;($B$2-$B$1)*12,"",IF(MOD(A623,12)=0,B622+1,B622))</f>
        <v/>
      </c>
      <c r="C623" s="1" t="str">
        <f>+IF(A623="","",G622)</f>
        <v/>
      </c>
      <c r="D623" s="2" t="str">
        <f>+IF(A623="","",$B$4)</f>
        <v/>
      </c>
      <c r="E623" s="2" t="str">
        <f>+IF(A623="","",(D622)*($B$3/12))</f>
        <v/>
      </c>
      <c r="F623" s="2" t="str">
        <f>+IF(A623="","",($B$3/12)*C623)</f>
        <v/>
      </c>
      <c r="G623" s="1" t="str">
        <f>+IF(A623="","",SUM(C623:F623))</f>
        <v/>
      </c>
    </row>
    <row r="624" spans="1:7" x14ac:dyDescent="0.3">
      <c r="A624" t="str">
        <f>+IFERROR(IF(A623+1&gt;($B$2-$B$1)*12,"",A623+1),"")</f>
        <v/>
      </c>
      <c r="B624" t="str">
        <f>+IF(A624&gt;($B$2-$B$1)*12,"",IF(MOD(A624,12)=0,B623+1,B623))</f>
        <v/>
      </c>
      <c r="C624" s="1" t="str">
        <f>+IF(A624="","",G623)</f>
        <v/>
      </c>
      <c r="D624" s="2" t="str">
        <f>+IF(A624="","",$B$4)</f>
        <v/>
      </c>
      <c r="E624" s="2" t="str">
        <f>+IF(A624="","",(D623)*($B$3/12))</f>
        <v/>
      </c>
      <c r="F624" s="2" t="str">
        <f>+IF(A624="","",($B$3/12)*C624)</f>
        <v/>
      </c>
      <c r="G624" s="1" t="str">
        <f>+IF(A624="","",SUM(C624:F624))</f>
        <v/>
      </c>
    </row>
    <row r="625" spans="1:7" x14ac:dyDescent="0.3">
      <c r="A625" t="str">
        <f>+IFERROR(IF(A624+1&gt;($B$2-$B$1)*12,"",A624+1),"")</f>
        <v/>
      </c>
      <c r="B625" t="str">
        <f>+IF(A625&gt;($B$2-$B$1)*12,"",IF(MOD(A625,12)=0,B624+1,B624))</f>
        <v/>
      </c>
      <c r="C625" s="1" t="str">
        <f>+IF(A625="","",G624)</f>
        <v/>
      </c>
      <c r="D625" s="2" t="str">
        <f>+IF(A625="","",$B$4)</f>
        <v/>
      </c>
      <c r="E625" s="2" t="str">
        <f>+IF(A625="","",(D624)*($B$3/12))</f>
        <v/>
      </c>
      <c r="F625" s="2" t="str">
        <f>+IF(A625="","",($B$3/12)*C625)</f>
        <v/>
      </c>
      <c r="G625" s="1" t="str">
        <f>+IF(A625="","",SUM(C625:F625))</f>
        <v/>
      </c>
    </row>
    <row r="626" spans="1:7" x14ac:dyDescent="0.3">
      <c r="A626" t="str">
        <f>+IFERROR(IF(A625+1&gt;($B$2-$B$1)*12,"",A625+1),"")</f>
        <v/>
      </c>
      <c r="B626" t="str">
        <f>+IF(A626&gt;($B$2-$B$1)*12,"",IF(MOD(A626,12)=0,B625+1,B625))</f>
        <v/>
      </c>
      <c r="C626" s="1" t="str">
        <f>+IF(A626="","",G625)</f>
        <v/>
      </c>
      <c r="D626" s="2" t="str">
        <f>+IF(A626="","",$B$4)</f>
        <v/>
      </c>
      <c r="E626" s="2" t="str">
        <f>+IF(A626="","",(D625)*($B$3/12))</f>
        <v/>
      </c>
      <c r="F626" s="2" t="str">
        <f>+IF(A626="","",($B$3/12)*C626)</f>
        <v/>
      </c>
      <c r="G626" s="1" t="str">
        <f>+IF(A626="","",SUM(C626:F626))</f>
        <v/>
      </c>
    </row>
    <row r="627" spans="1:7" x14ac:dyDescent="0.3">
      <c r="A627" t="str">
        <f>+IFERROR(IF(A626+1&gt;($B$2-$B$1)*12,"",A626+1),"")</f>
        <v/>
      </c>
      <c r="B627" t="str">
        <f>+IF(A627&gt;($B$2-$B$1)*12,"",IF(MOD(A627,12)=0,B626+1,B626))</f>
        <v/>
      </c>
      <c r="C627" s="1" t="str">
        <f>+IF(A627="","",G626)</f>
        <v/>
      </c>
      <c r="D627" s="2" t="str">
        <f>+IF(A627="","",$B$4)</f>
        <v/>
      </c>
      <c r="E627" s="2" t="str">
        <f>+IF(A627="","",(D626)*($B$3/12))</f>
        <v/>
      </c>
      <c r="F627" s="2" t="str">
        <f>+IF(A627="","",($B$3/12)*C627)</f>
        <v/>
      </c>
      <c r="G627" s="1" t="str">
        <f>+IF(A627="","",SUM(C627:F627))</f>
        <v/>
      </c>
    </row>
    <row r="628" spans="1:7" x14ac:dyDescent="0.3">
      <c r="A628" t="str">
        <f>+IFERROR(IF(A627+1&gt;($B$2-$B$1)*12,"",A627+1),"")</f>
        <v/>
      </c>
      <c r="B628" t="str">
        <f>+IF(A628&gt;($B$2-$B$1)*12,"",IF(MOD(A628,12)=0,B627+1,B627))</f>
        <v/>
      </c>
      <c r="C628" s="1" t="str">
        <f>+IF(A628="","",G627)</f>
        <v/>
      </c>
      <c r="D628" s="2" t="str">
        <f>+IF(A628="","",$B$4)</f>
        <v/>
      </c>
      <c r="E628" s="2" t="str">
        <f>+IF(A628="","",(D627)*($B$3/12))</f>
        <v/>
      </c>
      <c r="F628" s="2" t="str">
        <f>+IF(A628="","",($B$3/12)*C628)</f>
        <v/>
      </c>
      <c r="G628" s="1" t="str">
        <f>+IF(A628="","",SUM(C628:F628))</f>
        <v/>
      </c>
    </row>
    <row r="629" spans="1:7" x14ac:dyDescent="0.3">
      <c r="A629" t="str">
        <f>+IFERROR(IF(A628+1&gt;($B$2-$B$1)*12,"",A628+1),"")</f>
        <v/>
      </c>
      <c r="B629" t="str">
        <f>+IF(A629&gt;($B$2-$B$1)*12,"",IF(MOD(A629,12)=0,B628+1,B628))</f>
        <v/>
      </c>
      <c r="C629" s="1" t="str">
        <f>+IF(A629="","",G628)</f>
        <v/>
      </c>
      <c r="D629" s="2" t="str">
        <f>+IF(A629="","",$B$4)</f>
        <v/>
      </c>
      <c r="E629" s="2" t="str">
        <f>+IF(A629="","",(D628)*($B$3/12))</f>
        <v/>
      </c>
      <c r="F629" s="2" t="str">
        <f>+IF(A629="","",($B$3/12)*C629)</f>
        <v/>
      </c>
      <c r="G629" s="1" t="str">
        <f>+IF(A629="","",SUM(C629:F629))</f>
        <v/>
      </c>
    </row>
    <row r="630" spans="1:7" x14ac:dyDescent="0.3">
      <c r="A630" t="str">
        <f>+IFERROR(IF(A629+1&gt;($B$2-$B$1)*12,"",A629+1),"")</f>
        <v/>
      </c>
      <c r="B630" t="str">
        <f>+IF(A630&gt;($B$2-$B$1)*12,"",IF(MOD(A630,12)=0,B629+1,B629))</f>
        <v/>
      </c>
      <c r="C630" s="1" t="str">
        <f>+IF(A630="","",G629)</f>
        <v/>
      </c>
      <c r="D630" s="2" t="str">
        <f>+IF(A630="","",$B$4)</f>
        <v/>
      </c>
      <c r="E630" s="2" t="str">
        <f>+IF(A630="","",(D629)*($B$3/12))</f>
        <v/>
      </c>
      <c r="F630" s="2" t="str">
        <f>+IF(A630="","",($B$3/12)*C630)</f>
        <v/>
      </c>
      <c r="G630" s="1" t="str">
        <f>+IF(A630="","",SUM(C630:F630))</f>
        <v/>
      </c>
    </row>
    <row r="631" spans="1:7" x14ac:dyDescent="0.3">
      <c r="A631" t="str">
        <f>+IFERROR(IF(A630+1&gt;($B$2-$B$1)*12,"",A630+1),"")</f>
        <v/>
      </c>
      <c r="B631" t="str">
        <f>+IF(A631&gt;($B$2-$B$1)*12,"",IF(MOD(A631,12)=0,B630+1,B630))</f>
        <v/>
      </c>
      <c r="C631" s="1" t="str">
        <f>+IF(A631="","",G630)</f>
        <v/>
      </c>
      <c r="D631" s="2" t="str">
        <f>+IF(A631="","",$B$4)</f>
        <v/>
      </c>
      <c r="E631" s="2" t="str">
        <f>+IF(A631="","",(D630)*($B$3/12))</f>
        <v/>
      </c>
      <c r="F631" s="2" t="str">
        <f>+IF(A631="","",($B$3/12)*C631)</f>
        <v/>
      </c>
      <c r="G631" s="1" t="str">
        <f>+IF(A631="","",SUM(C631:F631))</f>
        <v/>
      </c>
    </row>
    <row r="632" spans="1:7" x14ac:dyDescent="0.3">
      <c r="A632" t="str">
        <f>+IFERROR(IF(A631+1&gt;($B$2-$B$1)*12,"",A631+1),"")</f>
        <v/>
      </c>
      <c r="B632" t="str">
        <f>+IF(A632&gt;($B$2-$B$1)*12,"",IF(MOD(A632,12)=0,B631+1,B631))</f>
        <v/>
      </c>
      <c r="C632" s="1" t="str">
        <f>+IF(A632="","",G631)</f>
        <v/>
      </c>
      <c r="D632" s="2" t="str">
        <f>+IF(A632="","",$B$4)</f>
        <v/>
      </c>
      <c r="E632" s="2" t="str">
        <f>+IF(A632="","",(D631)*($B$3/12))</f>
        <v/>
      </c>
      <c r="F632" s="2" t="str">
        <f>+IF(A632="","",($B$3/12)*C632)</f>
        <v/>
      </c>
      <c r="G632" s="1" t="str">
        <f>+IF(A632="","",SUM(C632:F632))</f>
        <v/>
      </c>
    </row>
    <row r="633" spans="1:7" x14ac:dyDescent="0.3">
      <c r="A633" t="str">
        <f>+IFERROR(IF(A632+1&gt;($B$2-$B$1)*12,"",A632+1),"")</f>
        <v/>
      </c>
      <c r="B633" t="str">
        <f>+IF(A633&gt;($B$2-$B$1)*12,"",IF(MOD(A633,12)=0,B632+1,B632))</f>
        <v/>
      </c>
      <c r="C633" s="1" t="str">
        <f>+IF(A633="","",G632)</f>
        <v/>
      </c>
      <c r="D633" s="2" t="str">
        <f>+IF(A633="","",$B$4)</f>
        <v/>
      </c>
      <c r="E633" s="2" t="str">
        <f>+IF(A633="","",(D632)*($B$3/12))</f>
        <v/>
      </c>
      <c r="F633" s="2" t="str">
        <f>+IF(A633="","",($B$3/12)*C633)</f>
        <v/>
      </c>
      <c r="G633" s="1" t="str">
        <f>+IF(A633="","",SUM(C633:F633))</f>
        <v/>
      </c>
    </row>
    <row r="634" spans="1:7" x14ac:dyDescent="0.3">
      <c r="A634" t="str">
        <f>+IFERROR(IF(A633+1&gt;($B$2-$B$1)*12,"",A633+1),"")</f>
        <v/>
      </c>
      <c r="B634" t="str">
        <f>+IF(A634&gt;($B$2-$B$1)*12,"",IF(MOD(A634,12)=0,B633+1,B633))</f>
        <v/>
      </c>
      <c r="C634" s="1" t="str">
        <f>+IF(A634="","",G633)</f>
        <v/>
      </c>
      <c r="D634" s="2" t="str">
        <f>+IF(A634="","",$B$4)</f>
        <v/>
      </c>
      <c r="E634" s="2" t="str">
        <f>+IF(A634="","",(D633)*($B$3/12))</f>
        <v/>
      </c>
      <c r="F634" s="2" t="str">
        <f>+IF(A634="","",($B$3/12)*C634)</f>
        <v/>
      </c>
      <c r="G634" s="1" t="str">
        <f>+IF(A634="","",SUM(C634:F634))</f>
        <v/>
      </c>
    </row>
    <row r="635" spans="1:7" x14ac:dyDescent="0.3">
      <c r="A635" t="str">
        <f>+IFERROR(IF(A634+1&gt;($B$2-$B$1)*12,"",A634+1),"")</f>
        <v/>
      </c>
      <c r="B635" t="str">
        <f>+IF(A635&gt;($B$2-$B$1)*12,"",IF(MOD(A635,12)=0,B634+1,B634))</f>
        <v/>
      </c>
      <c r="C635" s="1" t="str">
        <f>+IF(A635="","",G634)</f>
        <v/>
      </c>
      <c r="D635" s="2" t="str">
        <f>+IF(A635="","",$B$4)</f>
        <v/>
      </c>
      <c r="E635" s="2" t="str">
        <f>+IF(A635="","",(D634)*($B$3/12))</f>
        <v/>
      </c>
      <c r="F635" s="2" t="str">
        <f>+IF(A635="","",($B$3/12)*C635)</f>
        <v/>
      </c>
      <c r="G635" s="1" t="str">
        <f>+IF(A635="","",SUM(C635:F635))</f>
        <v/>
      </c>
    </row>
    <row r="636" spans="1:7" x14ac:dyDescent="0.3">
      <c r="A636" t="str">
        <f>+IFERROR(IF(A635+1&gt;($B$2-$B$1)*12,"",A635+1),"")</f>
        <v/>
      </c>
      <c r="B636" t="str">
        <f>+IF(A636&gt;($B$2-$B$1)*12,"",IF(MOD(A636,12)=0,B635+1,B635))</f>
        <v/>
      </c>
      <c r="C636" s="1" t="str">
        <f>+IF(A636="","",G635)</f>
        <v/>
      </c>
      <c r="D636" s="2" t="str">
        <f>+IF(A636="","",$B$4)</f>
        <v/>
      </c>
      <c r="E636" s="2" t="str">
        <f>+IF(A636="","",(D635)*($B$3/12))</f>
        <v/>
      </c>
      <c r="F636" s="2" t="str">
        <f>+IF(A636="","",($B$3/12)*C636)</f>
        <v/>
      </c>
      <c r="G636" s="1" t="str">
        <f>+IF(A636="","",SUM(C636:F636))</f>
        <v/>
      </c>
    </row>
    <row r="637" spans="1:7" x14ac:dyDescent="0.3">
      <c r="A637" t="str">
        <f>+IFERROR(IF(A636+1&gt;($B$2-$B$1)*12,"",A636+1),"")</f>
        <v/>
      </c>
      <c r="B637" t="str">
        <f>+IF(A637&gt;($B$2-$B$1)*12,"",IF(MOD(A637,12)=0,B636+1,B636))</f>
        <v/>
      </c>
      <c r="C637" s="1" t="str">
        <f>+IF(A637="","",G636)</f>
        <v/>
      </c>
      <c r="D637" s="2" t="str">
        <f>+IF(A637="","",$B$4)</f>
        <v/>
      </c>
      <c r="E637" s="2" t="str">
        <f>+IF(A637="","",(D636)*($B$3/12))</f>
        <v/>
      </c>
      <c r="F637" s="2" t="str">
        <f>+IF(A637="","",($B$3/12)*C637)</f>
        <v/>
      </c>
      <c r="G637" s="1" t="str">
        <f>+IF(A637="","",SUM(C637:F637))</f>
        <v/>
      </c>
    </row>
    <row r="638" spans="1:7" x14ac:dyDescent="0.3">
      <c r="A638" t="str">
        <f>+IFERROR(IF(A637+1&gt;($B$2-$B$1)*12,"",A637+1),"")</f>
        <v/>
      </c>
      <c r="B638" t="str">
        <f>+IF(A638&gt;($B$2-$B$1)*12,"",IF(MOD(A638,12)=0,B637+1,B637))</f>
        <v/>
      </c>
      <c r="C638" s="1" t="str">
        <f>+IF(A638="","",G637)</f>
        <v/>
      </c>
      <c r="D638" s="2" t="str">
        <f>+IF(A638="","",$B$4)</f>
        <v/>
      </c>
      <c r="E638" s="2" t="str">
        <f>+IF(A638="","",(D637)*($B$3/12))</f>
        <v/>
      </c>
      <c r="F638" s="2" t="str">
        <f>+IF(A638="","",($B$3/12)*C638)</f>
        <v/>
      </c>
      <c r="G638" s="1" t="str">
        <f>+IF(A638="","",SUM(C638:F638))</f>
        <v/>
      </c>
    </row>
    <row r="639" spans="1:7" x14ac:dyDescent="0.3">
      <c r="A639" t="str">
        <f>+IFERROR(IF(A638+1&gt;($B$2-$B$1)*12,"",A638+1),"")</f>
        <v/>
      </c>
      <c r="B639" t="str">
        <f>+IF(A639&gt;($B$2-$B$1)*12,"",IF(MOD(A639,12)=0,B638+1,B638))</f>
        <v/>
      </c>
      <c r="C639" s="1" t="str">
        <f>+IF(A639="","",G638)</f>
        <v/>
      </c>
      <c r="D639" s="2" t="str">
        <f>+IF(A639="","",$B$4)</f>
        <v/>
      </c>
      <c r="E639" s="2" t="str">
        <f>+IF(A639="","",(D638)*($B$3/12))</f>
        <v/>
      </c>
      <c r="F639" s="2" t="str">
        <f>+IF(A639="","",($B$3/12)*C639)</f>
        <v/>
      </c>
      <c r="G639" s="1" t="str">
        <f>+IF(A639="","",SUM(C639:F639))</f>
        <v/>
      </c>
    </row>
    <row r="640" spans="1:7" x14ac:dyDescent="0.3">
      <c r="A640" t="str">
        <f>+IFERROR(IF(A639+1&gt;($B$2-$B$1)*12,"",A639+1),"")</f>
        <v/>
      </c>
      <c r="B640" t="str">
        <f>+IF(A640&gt;($B$2-$B$1)*12,"",IF(MOD(A640,12)=0,B639+1,B639))</f>
        <v/>
      </c>
      <c r="C640" s="1" t="str">
        <f>+IF(A640="","",G639)</f>
        <v/>
      </c>
      <c r="D640" s="2" t="str">
        <f>+IF(A640="","",$B$4)</f>
        <v/>
      </c>
      <c r="E640" s="2" t="str">
        <f>+IF(A640="","",(D639)*($B$3/12))</f>
        <v/>
      </c>
      <c r="F640" s="2" t="str">
        <f>+IF(A640="","",($B$3/12)*C640)</f>
        <v/>
      </c>
      <c r="G640" s="1" t="str">
        <f>+IF(A640="","",SUM(C640:F640))</f>
        <v/>
      </c>
    </row>
    <row r="641" spans="1:7" x14ac:dyDescent="0.3">
      <c r="A641" t="str">
        <f>+IFERROR(IF(A640+1&gt;($B$2-$B$1)*12,"",A640+1),"")</f>
        <v/>
      </c>
      <c r="B641" t="str">
        <f>+IF(A641&gt;($B$2-$B$1)*12,"",IF(MOD(A641,12)=0,B640+1,B640))</f>
        <v/>
      </c>
      <c r="C641" s="1" t="str">
        <f>+IF(A641="","",G640)</f>
        <v/>
      </c>
      <c r="D641" s="2" t="str">
        <f>+IF(A641="","",$B$4)</f>
        <v/>
      </c>
      <c r="E641" s="2" t="str">
        <f>+IF(A641="","",(D640)*($B$3/12))</f>
        <v/>
      </c>
      <c r="F641" s="2" t="str">
        <f>+IF(A641="","",($B$3/12)*C641)</f>
        <v/>
      </c>
      <c r="G641" s="1" t="str">
        <f>+IF(A641="","",SUM(C641:F641))</f>
        <v/>
      </c>
    </row>
    <row r="642" spans="1:7" x14ac:dyDescent="0.3">
      <c r="A642" t="str">
        <f>+IFERROR(IF(A641+1&gt;($B$2-$B$1)*12,"",A641+1),"")</f>
        <v/>
      </c>
      <c r="B642" t="str">
        <f>+IF(A642&gt;($B$2-$B$1)*12,"",IF(MOD(A642,12)=0,B641+1,B641))</f>
        <v/>
      </c>
      <c r="C642" s="1" t="str">
        <f>+IF(A642="","",G641)</f>
        <v/>
      </c>
      <c r="D642" s="2" t="str">
        <f>+IF(A642="","",$B$4)</f>
        <v/>
      </c>
      <c r="E642" s="2" t="str">
        <f>+IF(A642="","",(D641)*($B$3/12))</f>
        <v/>
      </c>
      <c r="F642" s="2" t="str">
        <f>+IF(A642="","",($B$3/12)*C642)</f>
        <v/>
      </c>
      <c r="G642" s="1" t="str">
        <f>+IF(A642="","",SUM(C642:F642))</f>
        <v/>
      </c>
    </row>
    <row r="643" spans="1:7" x14ac:dyDescent="0.3">
      <c r="A643" t="str">
        <f>+IFERROR(IF(A642+1&gt;($B$2-$B$1)*12,"",A642+1),"")</f>
        <v/>
      </c>
      <c r="B643" t="str">
        <f>+IF(A643&gt;($B$2-$B$1)*12,"",IF(MOD(A643,12)=0,B642+1,B642))</f>
        <v/>
      </c>
      <c r="C643" s="1" t="str">
        <f>+IF(A643="","",G642)</f>
        <v/>
      </c>
      <c r="D643" s="2" t="str">
        <f>+IF(A643="","",$B$4)</f>
        <v/>
      </c>
      <c r="E643" s="2" t="str">
        <f>+IF(A643="","",(D642)*($B$3/12))</f>
        <v/>
      </c>
      <c r="F643" s="2" t="str">
        <f>+IF(A643="","",($B$3/12)*C643)</f>
        <v/>
      </c>
      <c r="G643" s="1" t="str">
        <f>+IF(A643="","",SUM(C643:F643))</f>
        <v/>
      </c>
    </row>
    <row r="644" spans="1:7" x14ac:dyDescent="0.3">
      <c r="A644" t="str">
        <f>+IFERROR(IF(A643+1&gt;($B$2-$B$1)*12,"",A643+1),"")</f>
        <v/>
      </c>
      <c r="B644" t="str">
        <f>+IF(A644&gt;($B$2-$B$1)*12,"",IF(MOD(A644,12)=0,B643+1,B643))</f>
        <v/>
      </c>
      <c r="C644" s="1" t="str">
        <f>+IF(A644="","",G643)</f>
        <v/>
      </c>
      <c r="D644" s="2" t="str">
        <f>+IF(A644="","",$B$4)</f>
        <v/>
      </c>
      <c r="E644" s="2" t="str">
        <f>+IF(A644="","",(D643)*($B$3/12))</f>
        <v/>
      </c>
      <c r="F644" s="2" t="str">
        <f>+IF(A644="","",($B$3/12)*C644)</f>
        <v/>
      </c>
      <c r="G644" s="1" t="str">
        <f>+IF(A644="","",SUM(C644:F644))</f>
        <v/>
      </c>
    </row>
    <row r="645" spans="1:7" x14ac:dyDescent="0.3">
      <c r="A645" t="str">
        <f>+IFERROR(IF(A644+1&gt;($B$2-$B$1)*12,"",A644+1),"")</f>
        <v/>
      </c>
      <c r="B645" t="str">
        <f>+IF(A645&gt;($B$2-$B$1)*12,"",IF(MOD(A645,12)=0,B644+1,B644))</f>
        <v/>
      </c>
      <c r="C645" s="1" t="str">
        <f>+IF(A645="","",G644)</f>
        <v/>
      </c>
      <c r="D645" s="2" t="str">
        <f>+IF(A645="","",$B$4)</f>
        <v/>
      </c>
      <c r="E645" s="2" t="str">
        <f>+IF(A645="","",(D644)*($B$3/12))</f>
        <v/>
      </c>
      <c r="F645" s="2" t="str">
        <f>+IF(A645="","",($B$3/12)*C645)</f>
        <v/>
      </c>
      <c r="G645" s="1" t="str">
        <f>+IF(A645="","",SUM(C645:F645))</f>
        <v/>
      </c>
    </row>
    <row r="646" spans="1:7" x14ac:dyDescent="0.3">
      <c r="A646" t="str">
        <f>+IFERROR(IF(A645+1&gt;($B$2-$B$1)*12,"",A645+1),"")</f>
        <v/>
      </c>
      <c r="B646" t="str">
        <f>+IF(A646&gt;($B$2-$B$1)*12,"",IF(MOD(A646,12)=0,B645+1,B645))</f>
        <v/>
      </c>
      <c r="C646" s="1" t="str">
        <f>+IF(A646="","",G645)</f>
        <v/>
      </c>
      <c r="D646" s="2" t="str">
        <f>+IF(A646="","",$B$4)</f>
        <v/>
      </c>
      <c r="E646" s="2" t="str">
        <f>+IF(A646="","",(D645)*($B$3/12))</f>
        <v/>
      </c>
      <c r="F646" s="2" t="str">
        <f>+IF(A646="","",($B$3/12)*C646)</f>
        <v/>
      </c>
      <c r="G646" s="1" t="str">
        <f>+IF(A646="","",SUM(C646:F646))</f>
        <v/>
      </c>
    </row>
    <row r="647" spans="1:7" x14ac:dyDescent="0.3">
      <c r="A647" t="str">
        <f>+IFERROR(IF(A646+1&gt;($B$2-$B$1)*12,"",A646+1),"")</f>
        <v/>
      </c>
      <c r="B647" t="str">
        <f>+IF(A647&gt;($B$2-$B$1)*12,"",IF(MOD(A647,12)=0,B646+1,B646))</f>
        <v/>
      </c>
      <c r="C647" s="1" t="str">
        <f>+IF(A647="","",G646)</f>
        <v/>
      </c>
      <c r="D647" s="2" t="str">
        <f>+IF(A647="","",$B$4)</f>
        <v/>
      </c>
      <c r="E647" s="2" t="str">
        <f>+IF(A647="","",(D646)*($B$3/12))</f>
        <v/>
      </c>
      <c r="F647" s="2" t="str">
        <f>+IF(A647="","",($B$3/12)*C647)</f>
        <v/>
      </c>
      <c r="G647" s="1" t="str">
        <f>+IF(A647="","",SUM(C647:F647))</f>
        <v/>
      </c>
    </row>
    <row r="648" spans="1:7" x14ac:dyDescent="0.3">
      <c r="A648" t="str">
        <f>+IFERROR(IF(A647+1&gt;($B$2-$B$1)*12,"",A647+1),"")</f>
        <v/>
      </c>
      <c r="B648" t="str">
        <f>+IF(A648&gt;($B$2-$B$1)*12,"",IF(MOD(A648,12)=0,B647+1,B647))</f>
        <v/>
      </c>
      <c r="C648" s="1" t="str">
        <f>+IF(A648="","",G647)</f>
        <v/>
      </c>
      <c r="D648" s="2" t="str">
        <f>+IF(A648="","",$B$4)</f>
        <v/>
      </c>
      <c r="E648" s="2" t="str">
        <f>+IF(A648="","",(D647)*($B$3/12))</f>
        <v/>
      </c>
      <c r="F648" s="2" t="str">
        <f>+IF(A648="","",($B$3/12)*C648)</f>
        <v/>
      </c>
      <c r="G648" s="1" t="str">
        <f>+IF(A648="","",SUM(C648:F648))</f>
        <v/>
      </c>
    </row>
    <row r="649" spans="1:7" x14ac:dyDescent="0.3">
      <c r="A649" t="str">
        <f>+IFERROR(IF(A648+1&gt;($B$2-$B$1)*12,"",A648+1),"")</f>
        <v/>
      </c>
      <c r="B649" t="str">
        <f>+IF(A649&gt;($B$2-$B$1)*12,"",IF(MOD(A649,12)=0,B648+1,B648))</f>
        <v/>
      </c>
      <c r="C649" s="1" t="str">
        <f>+IF(A649="","",G648)</f>
        <v/>
      </c>
      <c r="D649" s="2" t="str">
        <f>+IF(A649="","",$B$4)</f>
        <v/>
      </c>
      <c r="E649" s="2" t="str">
        <f>+IF(A649="","",(D648)*($B$3/12))</f>
        <v/>
      </c>
      <c r="F649" s="2" t="str">
        <f>+IF(A649="","",($B$3/12)*C649)</f>
        <v/>
      </c>
      <c r="G649" s="1" t="str">
        <f>+IF(A649="","",SUM(C649:F649))</f>
        <v/>
      </c>
    </row>
    <row r="650" spans="1:7" x14ac:dyDescent="0.3">
      <c r="A650" t="str">
        <f>+IFERROR(IF(A649+1&gt;($B$2-$B$1)*12,"",A649+1),"")</f>
        <v/>
      </c>
      <c r="B650" t="str">
        <f>+IF(A650&gt;($B$2-$B$1)*12,"",IF(MOD(A650,12)=0,B649+1,B649))</f>
        <v/>
      </c>
      <c r="C650" s="1" t="str">
        <f>+IF(A650="","",G649)</f>
        <v/>
      </c>
      <c r="D650" s="2" t="str">
        <f>+IF(A650="","",$B$4)</f>
        <v/>
      </c>
      <c r="E650" s="2" t="str">
        <f>+IF(A650="","",(D649)*($B$3/12))</f>
        <v/>
      </c>
      <c r="F650" s="2" t="str">
        <f>+IF(A650="","",($B$3/12)*C650)</f>
        <v/>
      </c>
      <c r="G650" s="1" t="str">
        <f>+IF(A650="","",SUM(C650:F650))</f>
        <v/>
      </c>
    </row>
    <row r="651" spans="1:7" x14ac:dyDescent="0.3">
      <c r="A651" t="str">
        <f>+IFERROR(IF(A650+1&gt;($B$2-$B$1)*12,"",A650+1),"")</f>
        <v/>
      </c>
      <c r="B651" t="str">
        <f>+IF(A651&gt;($B$2-$B$1)*12,"",IF(MOD(A651,12)=0,B650+1,B650))</f>
        <v/>
      </c>
      <c r="C651" s="1" t="str">
        <f>+IF(A651="","",G650)</f>
        <v/>
      </c>
      <c r="D651" s="2" t="str">
        <f>+IF(A651="","",$B$4)</f>
        <v/>
      </c>
      <c r="E651" s="2" t="str">
        <f>+IF(A651="","",(D650)*($B$3/12))</f>
        <v/>
      </c>
      <c r="F651" s="2" t="str">
        <f>+IF(A651="","",($B$3/12)*C651)</f>
        <v/>
      </c>
      <c r="G651" s="1" t="str">
        <f>+IF(A651="","",SUM(C651:F651))</f>
        <v/>
      </c>
    </row>
    <row r="652" spans="1:7" x14ac:dyDescent="0.3">
      <c r="A652" t="str">
        <f>+IFERROR(IF(A651+1&gt;($B$2-$B$1)*12,"",A651+1),"")</f>
        <v/>
      </c>
      <c r="B652" t="str">
        <f>+IF(A652&gt;($B$2-$B$1)*12,"",IF(MOD(A652,12)=0,B651+1,B651))</f>
        <v/>
      </c>
      <c r="C652" s="1" t="str">
        <f>+IF(A652="","",G651)</f>
        <v/>
      </c>
      <c r="D652" s="2" t="str">
        <f>+IF(A652="","",$B$4)</f>
        <v/>
      </c>
      <c r="E652" s="2" t="str">
        <f>+IF(A652="","",(D651)*($B$3/12))</f>
        <v/>
      </c>
      <c r="F652" s="2" t="str">
        <f>+IF(A652="","",($B$3/12)*C652)</f>
        <v/>
      </c>
      <c r="G652" s="1" t="str">
        <f>+IF(A652="","",SUM(C652:F652))</f>
        <v/>
      </c>
    </row>
    <row r="653" spans="1:7" x14ac:dyDescent="0.3">
      <c r="A653" t="str">
        <f>+IFERROR(IF(A652+1&gt;($B$2-$B$1)*12,"",A652+1),"")</f>
        <v/>
      </c>
      <c r="B653" t="str">
        <f>+IF(A653&gt;($B$2-$B$1)*12,"",IF(MOD(A653,12)=0,B652+1,B652))</f>
        <v/>
      </c>
      <c r="C653" s="1" t="str">
        <f>+IF(A653="","",G652)</f>
        <v/>
      </c>
      <c r="D653" s="2" t="str">
        <f>+IF(A653="","",$B$4)</f>
        <v/>
      </c>
      <c r="E653" s="2" t="str">
        <f>+IF(A653="","",(D652)*($B$3/12))</f>
        <v/>
      </c>
      <c r="F653" s="2" t="str">
        <f>+IF(A653="","",($B$3/12)*C653)</f>
        <v/>
      </c>
      <c r="G653" s="1" t="str">
        <f>+IF(A653="","",SUM(C653:F653))</f>
        <v/>
      </c>
    </row>
    <row r="654" spans="1:7" x14ac:dyDescent="0.3">
      <c r="A654" t="str">
        <f>+IFERROR(IF(A653+1&gt;($B$2-$B$1)*12,"",A653+1),"")</f>
        <v/>
      </c>
      <c r="B654" t="str">
        <f>+IF(A654&gt;($B$2-$B$1)*12,"",IF(MOD(A654,12)=0,B653+1,B653))</f>
        <v/>
      </c>
      <c r="C654" s="1" t="str">
        <f>+IF(A654="","",G653)</f>
        <v/>
      </c>
      <c r="D654" s="2" t="str">
        <f>+IF(A654="","",$B$4)</f>
        <v/>
      </c>
      <c r="E654" s="2" t="str">
        <f>+IF(A654="","",(D653)*($B$3/12))</f>
        <v/>
      </c>
      <c r="F654" s="2" t="str">
        <f>+IF(A654="","",($B$3/12)*C654)</f>
        <v/>
      </c>
      <c r="G654" s="1" t="str">
        <f>+IF(A654="","",SUM(C654:F654))</f>
        <v/>
      </c>
    </row>
    <row r="655" spans="1:7" x14ac:dyDescent="0.3">
      <c r="A655" t="str">
        <f>+IFERROR(IF(A654+1&gt;($B$2-$B$1)*12,"",A654+1),"")</f>
        <v/>
      </c>
      <c r="B655" t="str">
        <f>+IF(A655&gt;($B$2-$B$1)*12,"",IF(MOD(A655,12)=0,B654+1,B654))</f>
        <v/>
      </c>
      <c r="C655" s="1" t="str">
        <f>+IF(A655="","",G654)</f>
        <v/>
      </c>
      <c r="D655" s="2" t="str">
        <f>+IF(A655="","",$B$4)</f>
        <v/>
      </c>
      <c r="E655" s="2" t="str">
        <f>+IF(A655="","",(D654)*($B$3/12))</f>
        <v/>
      </c>
      <c r="F655" s="2" t="str">
        <f>+IF(A655="","",($B$3/12)*C655)</f>
        <v/>
      </c>
      <c r="G655" s="1" t="str">
        <f>+IF(A655="","",SUM(C655:F655))</f>
        <v/>
      </c>
    </row>
    <row r="656" spans="1:7" x14ac:dyDescent="0.3">
      <c r="A656" t="str">
        <f>+IFERROR(IF(A655+1&gt;($B$2-$B$1)*12,"",A655+1),"")</f>
        <v/>
      </c>
      <c r="B656" t="str">
        <f>+IF(A656&gt;($B$2-$B$1)*12,"",IF(MOD(A656,12)=0,B655+1,B655))</f>
        <v/>
      </c>
      <c r="C656" s="1" t="str">
        <f>+IF(A656="","",G655)</f>
        <v/>
      </c>
      <c r="D656" s="2" t="str">
        <f>+IF(A656="","",$B$4)</f>
        <v/>
      </c>
      <c r="E656" s="2" t="str">
        <f>+IF(A656="","",(D655)*($B$3/12))</f>
        <v/>
      </c>
      <c r="F656" s="2" t="str">
        <f>+IF(A656="","",($B$3/12)*C656)</f>
        <v/>
      </c>
      <c r="G656" s="1" t="str">
        <f>+IF(A656="","",SUM(C656:F656))</f>
        <v/>
      </c>
    </row>
    <row r="657" spans="1:7" x14ac:dyDescent="0.3">
      <c r="A657" t="str">
        <f>+IFERROR(IF(A656+1&gt;($B$2-$B$1)*12,"",A656+1),"")</f>
        <v/>
      </c>
      <c r="B657" t="str">
        <f>+IF(A657&gt;($B$2-$B$1)*12,"",IF(MOD(A657,12)=0,B656+1,B656))</f>
        <v/>
      </c>
      <c r="C657" s="1" t="str">
        <f>+IF(A657="","",G656)</f>
        <v/>
      </c>
      <c r="D657" s="2" t="str">
        <f>+IF(A657="","",$B$4)</f>
        <v/>
      </c>
      <c r="E657" s="2" t="str">
        <f>+IF(A657="","",(D656)*($B$3/12))</f>
        <v/>
      </c>
      <c r="F657" s="2" t="str">
        <f>+IF(A657="","",($B$3/12)*C657)</f>
        <v/>
      </c>
      <c r="G657" s="1" t="str">
        <f>+IF(A657="","",SUM(C657:F657))</f>
        <v/>
      </c>
    </row>
    <row r="658" spans="1:7" x14ac:dyDescent="0.3">
      <c r="A658" t="str">
        <f>+IFERROR(IF(A657+1&gt;($B$2-$B$1)*12,"",A657+1),"")</f>
        <v/>
      </c>
      <c r="B658" t="str">
        <f>+IF(A658&gt;($B$2-$B$1)*12,"",IF(MOD(A658,12)=0,B657+1,B657))</f>
        <v/>
      </c>
      <c r="C658" s="1" t="str">
        <f>+IF(A658="","",G657)</f>
        <v/>
      </c>
      <c r="D658" s="2" t="str">
        <f>+IF(A658="","",$B$4)</f>
        <v/>
      </c>
      <c r="E658" s="2" t="str">
        <f>+IF(A658="","",(D657)*($B$3/12))</f>
        <v/>
      </c>
      <c r="F658" s="2" t="str">
        <f>+IF(A658="","",($B$3/12)*C658)</f>
        <v/>
      </c>
      <c r="G658" s="1" t="str">
        <f>+IF(A658="","",SUM(C658:F658))</f>
        <v/>
      </c>
    </row>
    <row r="659" spans="1:7" x14ac:dyDescent="0.3">
      <c r="A659" t="str">
        <f>+IFERROR(IF(A658+1&gt;($B$2-$B$1)*12,"",A658+1),"")</f>
        <v/>
      </c>
      <c r="B659" t="str">
        <f>+IF(A659&gt;($B$2-$B$1)*12,"",IF(MOD(A659,12)=0,B658+1,B658))</f>
        <v/>
      </c>
      <c r="C659" s="1" t="str">
        <f>+IF(A659="","",G658)</f>
        <v/>
      </c>
      <c r="D659" s="2" t="str">
        <f>+IF(A659="","",$B$4)</f>
        <v/>
      </c>
      <c r="E659" s="2" t="str">
        <f>+IF(A659="","",(D658)*($B$3/12))</f>
        <v/>
      </c>
      <c r="F659" s="2" t="str">
        <f>+IF(A659="","",($B$3/12)*C659)</f>
        <v/>
      </c>
      <c r="G659" s="1" t="str">
        <f>+IF(A659="","",SUM(C659:F659))</f>
        <v/>
      </c>
    </row>
    <row r="660" spans="1:7" x14ac:dyDescent="0.3">
      <c r="A660" t="str">
        <f>+IFERROR(IF(A659+1&gt;($B$2-$B$1)*12,"",A659+1),"")</f>
        <v/>
      </c>
      <c r="B660" t="str">
        <f>+IF(A660&gt;($B$2-$B$1)*12,"",IF(MOD(A660,12)=0,B659+1,B659))</f>
        <v/>
      </c>
      <c r="C660" s="1" t="str">
        <f>+IF(A660="","",G659)</f>
        <v/>
      </c>
      <c r="D660" s="2" t="str">
        <f>+IF(A660="","",$B$4)</f>
        <v/>
      </c>
      <c r="E660" s="2" t="str">
        <f>+IF(A660="","",(D659)*($B$3/12))</f>
        <v/>
      </c>
      <c r="F660" s="2" t="str">
        <f>+IF(A660="","",($B$3/12)*C660)</f>
        <v/>
      </c>
      <c r="G660" s="1" t="str">
        <f>+IF(A660="","",SUM(C660:F660))</f>
        <v/>
      </c>
    </row>
    <row r="661" spans="1:7" x14ac:dyDescent="0.3">
      <c r="A661" t="str">
        <f>+IFERROR(IF(A660+1&gt;($B$2-$B$1)*12,"",A660+1),"")</f>
        <v/>
      </c>
      <c r="B661" t="str">
        <f>+IF(A661&gt;($B$2-$B$1)*12,"",IF(MOD(A661,12)=0,B660+1,B660))</f>
        <v/>
      </c>
      <c r="C661" s="1" t="str">
        <f>+IF(A661="","",G660)</f>
        <v/>
      </c>
      <c r="D661" s="2" t="str">
        <f>+IF(A661="","",$B$4)</f>
        <v/>
      </c>
      <c r="E661" s="2" t="str">
        <f>+IF(A661="","",(D660)*($B$3/12))</f>
        <v/>
      </c>
      <c r="F661" s="2" t="str">
        <f>+IF(A661="","",($B$3/12)*C661)</f>
        <v/>
      </c>
      <c r="G661" s="1" t="str">
        <f>+IF(A661="","",SUM(C661:F661))</f>
        <v/>
      </c>
    </row>
    <row r="662" spans="1:7" x14ac:dyDescent="0.3">
      <c r="A662" t="str">
        <f>+IFERROR(IF(A661+1&gt;($B$2-$B$1)*12,"",A661+1),"")</f>
        <v/>
      </c>
      <c r="B662" t="str">
        <f>+IF(A662&gt;($B$2-$B$1)*12,"",IF(MOD(A662,12)=0,B661+1,B661))</f>
        <v/>
      </c>
      <c r="C662" s="1" t="str">
        <f>+IF(A662="","",G661)</f>
        <v/>
      </c>
      <c r="D662" s="2" t="str">
        <f>+IF(A662="","",$B$4)</f>
        <v/>
      </c>
      <c r="E662" s="2" t="str">
        <f>+IF(A662="","",(D661)*($B$3/12))</f>
        <v/>
      </c>
      <c r="F662" s="2" t="str">
        <f>+IF(A662="","",($B$3/12)*C662)</f>
        <v/>
      </c>
      <c r="G662" s="1" t="str">
        <f>+IF(A662="","",SUM(C662:F662))</f>
        <v/>
      </c>
    </row>
    <row r="663" spans="1:7" x14ac:dyDescent="0.3">
      <c r="A663" t="str">
        <f>+IFERROR(IF(A662+1&gt;($B$2-$B$1)*12,"",A662+1),"")</f>
        <v/>
      </c>
      <c r="B663" t="str">
        <f>+IF(A663&gt;($B$2-$B$1)*12,"",IF(MOD(A663,12)=0,B662+1,B662))</f>
        <v/>
      </c>
      <c r="C663" s="1" t="str">
        <f>+IF(A663="","",G662)</f>
        <v/>
      </c>
      <c r="D663" s="2" t="str">
        <f>+IF(A663="","",$B$4)</f>
        <v/>
      </c>
      <c r="E663" s="2" t="str">
        <f>+IF(A663="","",(D662)*($B$3/12))</f>
        <v/>
      </c>
      <c r="F663" s="2" t="str">
        <f>+IF(A663="","",($B$3/12)*C663)</f>
        <v/>
      </c>
      <c r="G663" s="1" t="str">
        <f>+IF(A663="","",SUM(C663:F663))</f>
        <v/>
      </c>
    </row>
    <row r="664" spans="1:7" x14ac:dyDescent="0.3">
      <c r="A664" t="str">
        <f>+IFERROR(IF(A663+1&gt;($B$2-$B$1)*12,"",A663+1),"")</f>
        <v/>
      </c>
      <c r="B664" t="str">
        <f>+IF(A664&gt;($B$2-$B$1)*12,"",IF(MOD(A664,12)=0,B663+1,B663))</f>
        <v/>
      </c>
      <c r="C664" s="1" t="str">
        <f>+IF(A664="","",G663)</f>
        <v/>
      </c>
      <c r="D664" s="2" t="str">
        <f>+IF(A664="","",$B$4)</f>
        <v/>
      </c>
      <c r="E664" s="2" t="str">
        <f>+IF(A664="","",(D663)*($B$3/12))</f>
        <v/>
      </c>
      <c r="F664" s="2" t="str">
        <f>+IF(A664="","",($B$3/12)*C664)</f>
        <v/>
      </c>
      <c r="G664" s="1" t="str">
        <f>+IF(A664="","",SUM(C664:F664))</f>
        <v/>
      </c>
    </row>
    <row r="665" spans="1:7" x14ac:dyDescent="0.3">
      <c r="A665" t="str">
        <f>+IFERROR(IF(A664+1&gt;($B$2-$B$1)*12,"",A664+1),"")</f>
        <v/>
      </c>
      <c r="B665" t="str">
        <f>+IF(A665&gt;($B$2-$B$1)*12,"",IF(MOD(A665,12)=0,B664+1,B664))</f>
        <v/>
      </c>
      <c r="C665" s="1" t="str">
        <f>+IF(A665="","",G664)</f>
        <v/>
      </c>
      <c r="D665" s="2" t="str">
        <f>+IF(A665="","",$B$4)</f>
        <v/>
      </c>
      <c r="E665" s="2" t="str">
        <f>+IF(A665="","",(D664)*($B$3/12))</f>
        <v/>
      </c>
      <c r="F665" s="2" t="str">
        <f>+IF(A665="","",($B$3/12)*C665)</f>
        <v/>
      </c>
      <c r="G665" s="1" t="str">
        <f>+IF(A665="","",SUM(C665:F665))</f>
        <v/>
      </c>
    </row>
    <row r="666" spans="1:7" x14ac:dyDescent="0.3">
      <c r="A666" t="str">
        <f>+IFERROR(IF(A665+1&gt;($B$2-$B$1)*12,"",A665+1),"")</f>
        <v/>
      </c>
      <c r="B666" t="str">
        <f>+IF(A666&gt;($B$2-$B$1)*12,"",IF(MOD(A666,12)=0,B665+1,B665))</f>
        <v/>
      </c>
      <c r="C666" s="1" t="str">
        <f>+IF(A666="","",G665)</f>
        <v/>
      </c>
      <c r="D666" s="2" t="str">
        <f>+IF(A666="","",$B$4)</f>
        <v/>
      </c>
      <c r="E666" s="2" t="str">
        <f>+IF(A666="","",(D665)*($B$3/12))</f>
        <v/>
      </c>
      <c r="F666" s="2" t="str">
        <f>+IF(A666="","",($B$3/12)*C666)</f>
        <v/>
      </c>
      <c r="G666" s="1" t="str">
        <f>+IF(A666="","",SUM(C666:F666))</f>
        <v/>
      </c>
    </row>
    <row r="667" spans="1:7" x14ac:dyDescent="0.3">
      <c r="A667" t="str">
        <f>+IFERROR(IF(A666+1&gt;($B$2-$B$1)*12,"",A666+1),"")</f>
        <v/>
      </c>
      <c r="B667" t="str">
        <f>+IF(A667&gt;($B$2-$B$1)*12,"",IF(MOD(A667,12)=0,B666+1,B666))</f>
        <v/>
      </c>
      <c r="C667" s="1" t="str">
        <f>+IF(A667="","",G666)</f>
        <v/>
      </c>
      <c r="D667" s="2" t="str">
        <f>+IF(A667="","",$B$4)</f>
        <v/>
      </c>
      <c r="E667" s="2" t="str">
        <f>+IF(A667="","",(D666)*($B$3/12))</f>
        <v/>
      </c>
      <c r="F667" s="2" t="str">
        <f>+IF(A667="","",($B$3/12)*C667)</f>
        <v/>
      </c>
      <c r="G667" s="1" t="str">
        <f>+IF(A667="","",SUM(C667:F667))</f>
        <v/>
      </c>
    </row>
    <row r="668" spans="1:7" x14ac:dyDescent="0.3">
      <c r="A668" t="str">
        <f>+IFERROR(IF(A667+1&gt;($B$2-$B$1)*12,"",A667+1),"")</f>
        <v/>
      </c>
      <c r="B668" t="str">
        <f>+IF(A668&gt;($B$2-$B$1)*12,"",IF(MOD(A668,12)=0,B667+1,B667))</f>
        <v/>
      </c>
      <c r="C668" s="1" t="str">
        <f>+IF(A668="","",G667)</f>
        <v/>
      </c>
      <c r="D668" s="2" t="str">
        <f>+IF(A668="","",$B$4)</f>
        <v/>
      </c>
      <c r="E668" s="2" t="str">
        <f>+IF(A668="","",(D667)*($B$3/12))</f>
        <v/>
      </c>
      <c r="F668" s="2" t="str">
        <f>+IF(A668="","",($B$3/12)*C668)</f>
        <v/>
      </c>
      <c r="G668" s="1" t="str">
        <f>+IF(A668="","",SUM(C668:F668))</f>
        <v/>
      </c>
    </row>
    <row r="669" spans="1:7" x14ac:dyDescent="0.3">
      <c r="A669" t="str">
        <f>+IFERROR(IF(A668+1&gt;($B$2-$B$1)*12,"",A668+1),"")</f>
        <v/>
      </c>
      <c r="B669" t="str">
        <f>+IF(A669&gt;($B$2-$B$1)*12,"",IF(MOD(A669,12)=0,B668+1,B668))</f>
        <v/>
      </c>
      <c r="C669" s="1" t="str">
        <f>+IF(A669="","",G668)</f>
        <v/>
      </c>
      <c r="D669" s="2" t="str">
        <f>+IF(A669="","",$B$4)</f>
        <v/>
      </c>
      <c r="E669" s="2" t="str">
        <f>+IF(A669="","",(D668)*($B$3/12))</f>
        <v/>
      </c>
      <c r="F669" s="2" t="str">
        <f>+IF(A669="","",($B$3/12)*C669)</f>
        <v/>
      </c>
      <c r="G669" s="1" t="str">
        <f>+IF(A669="","",SUM(C669:F669))</f>
        <v/>
      </c>
    </row>
    <row r="670" spans="1:7" x14ac:dyDescent="0.3">
      <c r="A670" t="str">
        <f>+IFERROR(IF(A669+1&gt;($B$2-$B$1)*12,"",A669+1),"")</f>
        <v/>
      </c>
      <c r="B670" t="str">
        <f>+IF(A670&gt;($B$2-$B$1)*12,"",IF(MOD(A670,12)=0,B669+1,B669))</f>
        <v/>
      </c>
      <c r="C670" s="1" t="str">
        <f>+IF(A670="","",G669)</f>
        <v/>
      </c>
      <c r="D670" s="2" t="str">
        <f>+IF(A670="","",$B$4)</f>
        <v/>
      </c>
      <c r="E670" s="2" t="str">
        <f>+IF(A670="","",(D669)*($B$3/12))</f>
        <v/>
      </c>
      <c r="F670" s="2" t="str">
        <f>+IF(A670="","",($B$3/12)*C670)</f>
        <v/>
      </c>
      <c r="G670" s="1" t="str">
        <f>+IF(A670="","",SUM(C670:F670))</f>
        <v/>
      </c>
    </row>
    <row r="671" spans="1:7" x14ac:dyDescent="0.3">
      <c r="A671" t="str">
        <f>+IFERROR(IF(A670+1&gt;($B$2-$B$1)*12,"",A670+1),"")</f>
        <v/>
      </c>
      <c r="B671" t="str">
        <f>+IF(A671&gt;($B$2-$B$1)*12,"",IF(MOD(A671,12)=0,B670+1,B670))</f>
        <v/>
      </c>
      <c r="C671" s="1" t="str">
        <f>+IF(A671="","",G670)</f>
        <v/>
      </c>
      <c r="D671" s="2" t="str">
        <f>+IF(A671="","",$B$4)</f>
        <v/>
      </c>
      <c r="E671" s="2" t="str">
        <f>+IF(A671="","",(D670)*($B$3/12))</f>
        <v/>
      </c>
      <c r="F671" s="2" t="str">
        <f>+IF(A671="","",($B$3/12)*C671)</f>
        <v/>
      </c>
      <c r="G671" s="1" t="str">
        <f>+IF(A671="","",SUM(C671:F671))</f>
        <v/>
      </c>
    </row>
    <row r="672" spans="1:7" x14ac:dyDescent="0.3">
      <c r="A672" t="str">
        <f>+IFERROR(IF(A671+1&gt;($B$2-$B$1)*12,"",A671+1),"")</f>
        <v/>
      </c>
      <c r="B672" t="str">
        <f>+IF(A672&gt;($B$2-$B$1)*12,"",IF(MOD(A672,12)=0,B671+1,B671))</f>
        <v/>
      </c>
      <c r="C672" s="1" t="str">
        <f>+IF(A672="","",G671)</f>
        <v/>
      </c>
      <c r="D672" s="2" t="str">
        <f>+IF(A672="","",$B$4)</f>
        <v/>
      </c>
      <c r="E672" s="2" t="str">
        <f>+IF(A672="","",(D671)*($B$3/12))</f>
        <v/>
      </c>
      <c r="F672" s="2" t="str">
        <f>+IF(A672="","",($B$3/12)*C672)</f>
        <v/>
      </c>
      <c r="G672" s="1" t="str">
        <f>+IF(A672="","",SUM(C672:F672))</f>
        <v/>
      </c>
    </row>
    <row r="673" spans="1:7" x14ac:dyDescent="0.3">
      <c r="A673" t="str">
        <f>+IFERROR(IF(A672+1&gt;($B$2-$B$1)*12,"",A672+1),"")</f>
        <v/>
      </c>
      <c r="B673" t="str">
        <f>+IF(A673&gt;($B$2-$B$1)*12,"",IF(MOD(A673,12)=0,B672+1,B672))</f>
        <v/>
      </c>
      <c r="C673" s="1" t="str">
        <f>+IF(A673="","",G672)</f>
        <v/>
      </c>
      <c r="D673" s="2" t="str">
        <f>+IF(A673="","",$B$4)</f>
        <v/>
      </c>
      <c r="E673" s="2" t="str">
        <f>+IF(A673="","",(D672)*($B$3/12))</f>
        <v/>
      </c>
      <c r="F673" s="2" t="str">
        <f>+IF(A673="","",($B$3/12)*C673)</f>
        <v/>
      </c>
      <c r="G673" s="1" t="str">
        <f>+IF(A673="","",SUM(C673:F673))</f>
        <v/>
      </c>
    </row>
    <row r="674" spans="1:7" x14ac:dyDescent="0.3">
      <c r="A674" t="str">
        <f>+IFERROR(IF(A673+1&gt;($B$2-$B$1)*12,"",A673+1),"")</f>
        <v/>
      </c>
      <c r="B674" t="str">
        <f>+IF(A674&gt;($B$2-$B$1)*12,"",IF(MOD(A674,12)=0,B673+1,B673))</f>
        <v/>
      </c>
      <c r="C674" s="1" t="str">
        <f>+IF(A674="","",G673)</f>
        <v/>
      </c>
      <c r="D674" s="2" t="str">
        <f>+IF(A674="","",$B$4)</f>
        <v/>
      </c>
      <c r="E674" s="2" t="str">
        <f>+IF(A674="","",(D673)*($B$3/12))</f>
        <v/>
      </c>
      <c r="F674" s="2" t="str">
        <f>+IF(A674="","",($B$3/12)*C674)</f>
        <v/>
      </c>
      <c r="G674" s="1" t="str">
        <f>+IF(A674="","",SUM(C674:F674))</f>
        <v/>
      </c>
    </row>
    <row r="675" spans="1:7" x14ac:dyDescent="0.3">
      <c r="A675" t="str">
        <f>+IFERROR(IF(A674+1&gt;($B$2-$B$1)*12,"",A674+1),"")</f>
        <v/>
      </c>
      <c r="B675" t="str">
        <f>+IF(A675&gt;($B$2-$B$1)*12,"",IF(MOD(A675,12)=0,B674+1,B674))</f>
        <v/>
      </c>
      <c r="C675" s="1" t="str">
        <f>+IF(A675="","",G674)</f>
        <v/>
      </c>
      <c r="D675" s="2" t="str">
        <f>+IF(A675="","",$B$4)</f>
        <v/>
      </c>
      <c r="E675" s="2" t="str">
        <f>+IF(A675="","",(D674)*($B$3/12))</f>
        <v/>
      </c>
      <c r="F675" s="2" t="str">
        <f>+IF(A675="","",($B$3/12)*C675)</f>
        <v/>
      </c>
      <c r="G675" s="1" t="str">
        <f>+IF(A675="","",SUM(C675:F675))</f>
        <v/>
      </c>
    </row>
    <row r="676" spans="1:7" x14ac:dyDescent="0.3">
      <c r="A676" t="str">
        <f>+IFERROR(IF(A675+1&gt;($B$2-$B$1)*12,"",A675+1),"")</f>
        <v/>
      </c>
      <c r="B676" t="str">
        <f>+IF(A676&gt;($B$2-$B$1)*12,"",IF(MOD(A676,12)=0,B675+1,B675))</f>
        <v/>
      </c>
      <c r="C676" s="1" t="str">
        <f>+IF(A676="","",G675)</f>
        <v/>
      </c>
      <c r="D676" s="2" t="str">
        <f>+IF(A676="","",$B$4)</f>
        <v/>
      </c>
      <c r="E676" s="2" t="str">
        <f>+IF(A676="","",(D675)*($B$3/12))</f>
        <v/>
      </c>
      <c r="F676" s="2" t="str">
        <f>+IF(A676="","",($B$3/12)*C676)</f>
        <v/>
      </c>
      <c r="G676" s="1" t="str">
        <f>+IF(A676="","",SUM(C676:F676))</f>
        <v/>
      </c>
    </row>
    <row r="677" spans="1:7" x14ac:dyDescent="0.3">
      <c r="A677" t="str">
        <f>+IFERROR(IF(A676+1&gt;($B$2-$B$1)*12,"",A676+1),"")</f>
        <v/>
      </c>
      <c r="B677" t="str">
        <f>+IF(A677&gt;($B$2-$B$1)*12,"",IF(MOD(A677,12)=0,B676+1,B676))</f>
        <v/>
      </c>
      <c r="C677" s="1" t="str">
        <f>+IF(A677="","",G676)</f>
        <v/>
      </c>
      <c r="D677" s="2" t="str">
        <f>+IF(A677="","",$B$4)</f>
        <v/>
      </c>
      <c r="E677" s="2" t="str">
        <f>+IF(A677="","",(D676)*($B$3/12))</f>
        <v/>
      </c>
      <c r="F677" s="2" t="str">
        <f>+IF(A677="","",($B$3/12)*C677)</f>
        <v/>
      </c>
      <c r="G677" s="1" t="str">
        <f>+IF(A677="","",SUM(C677:F677))</f>
        <v/>
      </c>
    </row>
    <row r="678" spans="1:7" x14ac:dyDescent="0.3">
      <c r="A678" t="str">
        <f>+IFERROR(IF(A677+1&gt;($B$2-$B$1)*12,"",A677+1),"")</f>
        <v/>
      </c>
      <c r="B678" t="str">
        <f>+IF(A678&gt;($B$2-$B$1)*12,"",IF(MOD(A678,12)=0,B677+1,B677))</f>
        <v/>
      </c>
      <c r="C678" s="1" t="str">
        <f>+IF(A678="","",G677)</f>
        <v/>
      </c>
      <c r="D678" s="2" t="str">
        <f>+IF(A678="","",$B$4)</f>
        <v/>
      </c>
      <c r="E678" s="2" t="str">
        <f>+IF(A678="","",(D677)*($B$3/12))</f>
        <v/>
      </c>
      <c r="F678" s="2" t="str">
        <f>+IF(A678="","",($B$3/12)*C678)</f>
        <v/>
      </c>
      <c r="G678" s="1" t="str">
        <f>+IF(A678="","",SUM(C678:F678))</f>
        <v/>
      </c>
    </row>
    <row r="679" spans="1:7" x14ac:dyDescent="0.3">
      <c r="A679" t="str">
        <f>+IFERROR(IF(A678+1&gt;($B$2-$B$1)*12,"",A678+1),"")</f>
        <v/>
      </c>
      <c r="B679" t="str">
        <f>+IF(A679&gt;($B$2-$B$1)*12,"",IF(MOD(A679,12)=0,B678+1,B678))</f>
        <v/>
      </c>
      <c r="C679" s="1" t="str">
        <f>+IF(A679="","",G678)</f>
        <v/>
      </c>
      <c r="D679" s="2" t="str">
        <f>+IF(A679="","",$B$4)</f>
        <v/>
      </c>
      <c r="E679" s="2" t="str">
        <f>+IF(A679="","",(D678)*($B$3/12))</f>
        <v/>
      </c>
      <c r="F679" s="2" t="str">
        <f>+IF(A679="","",($B$3/12)*C679)</f>
        <v/>
      </c>
      <c r="G679" s="1" t="str">
        <f>+IF(A679="","",SUM(C679:F679))</f>
        <v/>
      </c>
    </row>
    <row r="680" spans="1:7" x14ac:dyDescent="0.3">
      <c r="A680" t="str">
        <f>+IFERROR(IF(A679+1&gt;($B$2-$B$1)*12,"",A679+1),"")</f>
        <v/>
      </c>
      <c r="B680" t="str">
        <f>+IF(A680&gt;($B$2-$B$1)*12,"",IF(MOD(A680,12)=0,B679+1,B679))</f>
        <v/>
      </c>
      <c r="C680" s="1" t="str">
        <f>+IF(A680="","",G679)</f>
        <v/>
      </c>
      <c r="D680" s="2" t="str">
        <f>+IF(A680="","",$B$4)</f>
        <v/>
      </c>
      <c r="E680" s="2" t="str">
        <f>+IF(A680="","",(D679)*($B$3/12))</f>
        <v/>
      </c>
      <c r="F680" s="2" t="str">
        <f>+IF(A680="","",($B$3/12)*C680)</f>
        <v/>
      </c>
      <c r="G680" s="1" t="str">
        <f>+IF(A680="","",SUM(C680:F680))</f>
        <v/>
      </c>
    </row>
    <row r="681" spans="1:7" x14ac:dyDescent="0.3">
      <c r="A681" t="str">
        <f>+IFERROR(IF(A680+1&gt;($B$2-$B$1)*12,"",A680+1),"")</f>
        <v/>
      </c>
      <c r="B681" t="str">
        <f>+IF(A681&gt;($B$2-$B$1)*12,"",IF(MOD(A681,12)=0,B680+1,B680))</f>
        <v/>
      </c>
      <c r="C681" s="1" t="str">
        <f>+IF(A681="","",G680)</f>
        <v/>
      </c>
      <c r="D681" s="2" t="str">
        <f>+IF(A681="","",$B$4)</f>
        <v/>
      </c>
      <c r="E681" s="2" t="str">
        <f>+IF(A681="","",(D680)*($B$3/12))</f>
        <v/>
      </c>
      <c r="F681" s="2" t="str">
        <f>+IF(A681="","",($B$3/12)*C681)</f>
        <v/>
      </c>
      <c r="G681" s="1" t="str">
        <f>+IF(A681="","",SUM(C681:F681))</f>
        <v/>
      </c>
    </row>
    <row r="682" spans="1:7" x14ac:dyDescent="0.3">
      <c r="A682" t="str">
        <f>+IFERROR(IF(A681+1&gt;($B$2-$B$1)*12,"",A681+1),"")</f>
        <v/>
      </c>
      <c r="B682" t="str">
        <f>+IF(A682&gt;($B$2-$B$1)*12,"",IF(MOD(A682,12)=0,B681+1,B681))</f>
        <v/>
      </c>
      <c r="C682" s="1" t="str">
        <f>+IF(A682="","",G681)</f>
        <v/>
      </c>
      <c r="D682" s="2" t="str">
        <f>+IF(A682="","",$B$4)</f>
        <v/>
      </c>
      <c r="E682" s="2" t="str">
        <f>+IF(A682="","",(D681)*($B$3/12))</f>
        <v/>
      </c>
      <c r="F682" s="2" t="str">
        <f>+IF(A682="","",($B$3/12)*C682)</f>
        <v/>
      </c>
      <c r="G682" s="1" t="str">
        <f>+IF(A682="","",SUM(C682:F682))</f>
        <v/>
      </c>
    </row>
    <row r="683" spans="1:7" x14ac:dyDescent="0.3">
      <c r="A683" t="str">
        <f>+IFERROR(IF(A682+1&gt;($B$2-$B$1)*12,"",A682+1),"")</f>
        <v/>
      </c>
      <c r="B683" t="str">
        <f>+IF(A683&gt;($B$2-$B$1)*12,"",IF(MOD(A683,12)=0,B682+1,B682))</f>
        <v/>
      </c>
      <c r="C683" s="1" t="str">
        <f>+IF(A683="","",G682)</f>
        <v/>
      </c>
      <c r="D683" s="2" t="str">
        <f>+IF(A683="","",$B$4)</f>
        <v/>
      </c>
      <c r="E683" s="2" t="str">
        <f>+IF(A683="","",(D682)*($B$3/12))</f>
        <v/>
      </c>
      <c r="F683" s="2" t="str">
        <f>+IF(A683="","",($B$3/12)*C683)</f>
        <v/>
      </c>
      <c r="G683" s="1" t="str">
        <f>+IF(A683="","",SUM(C683:F683))</f>
        <v/>
      </c>
    </row>
    <row r="684" spans="1:7" x14ac:dyDescent="0.3">
      <c r="A684" t="str">
        <f>+IFERROR(IF(A683+1&gt;($B$2-$B$1)*12,"",A683+1),"")</f>
        <v/>
      </c>
      <c r="B684" t="str">
        <f>+IF(A684&gt;($B$2-$B$1)*12,"",IF(MOD(A684,12)=0,B683+1,B683))</f>
        <v/>
      </c>
      <c r="C684" s="1" t="str">
        <f>+IF(A684="","",G683)</f>
        <v/>
      </c>
      <c r="D684" s="2" t="str">
        <f>+IF(A684="","",$B$4)</f>
        <v/>
      </c>
      <c r="E684" s="2" t="str">
        <f>+IF(A684="","",(D683)*($B$3/12))</f>
        <v/>
      </c>
      <c r="F684" s="2" t="str">
        <f>+IF(A684="","",($B$3/12)*C684)</f>
        <v/>
      </c>
      <c r="G684" s="1" t="str">
        <f>+IF(A684="","",SUM(C684:F684))</f>
        <v/>
      </c>
    </row>
    <row r="685" spans="1:7" x14ac:dyDescent="0.3">
      <c r="A685" t="str">
        <f>+IFERROR(IF(A684+1&gt;($B$2-$B$1)*12,"",A684+1),"")</f>
        <v/>
      </c>
      <c r="B685" t="str">
        <f>+IF(A685&gt;($B$2-$B$1)*12,"",IF(MOD(A685,12)=0,B684+1,B684))</f>
        <v/>
      </c>
      <c r="C685" s="1" t="str">
        <f>+IF(A685="","",G684)</f>
        <v/>
      </c>
      <c r="D685" s="2" t="str">
        <f>+IF(A685="","",$B$4)</f>
        <v/>
      </c>
      <c r="E685" s="2" t="str">
        <f>+IF(A685="","",(D684)*($B$3/12))</f>
        <v/>
      </c>
      <c r="F685" s="2" t="str">
        <f>+IF(A685="","",($B$3/12)*C685)</f>
        <v/>
      </c>
      <c r="G685" s="1" t="str">
        <f>+IF(A685="","",SUM(C685:F685))</f>
        <v/>
      </c>
    </row>
    <row r="686" spans="1:7" x14ac:dyDescent="0.3">
      <c r="A686" t="str">
        <f>+IFERROR(IF(A685+1&gt;($B$2-$B$1)*12,"",A685+1),"")</f>
        <v/>
      </c>
      <c r="B686" t="str">
        <f>+IF(A686&gt;($B$2-$B$1)*12,"",IF(MOD(A686,12)=0,B685+1,B685))</f>
        <v/>
      </c>
      <c r="C686" s="1" t="str">
        <f>+IF(A686="","",G685)</f>
        <v/>
      </c>
      <c r="D686" s="2" t="str">
        <f>+IF(A686="","",$B$4)</f>
        <v/>
      </c>
      <c r="E686" s="2" t="str">
        <f>+IF(A686="","",(D685)*($B$3/12))</f>
        <v/>
      </c>
      <c r="F686" s="2" t="str">
        <f>+IF(A686="","",($B$3/12)*C686)</f>
        <v/>
      </c>
      <c r="G686" s="1" t="str">
        <f>+IF(A686="","",SUM(C686:F686))</f>
        <v/>
      </c>
    </row>
    <row r="687" spans="1:7" x14ac:dyDescent="0.3">
      <c r="A687" t="str">
        <f>+IFERROR(IF(A686+1&gt;($B$2-$B$1)*12,"",A686+1),"")</f>
        <v/>
      </c>
      <c r="B687" t="str">
        <f>+IF(A687&gt;($B$2-$B$1)*12,"",IF(MOD(A687,12)=0,B686+1,B686))</f>
        <v/>
      </c>
      <c r="C687" s="1" t="str">
        <f>+IF(A687="","",G686)</f>
        <v/>
      </c>
      <c r="D687" s="2" t="str">
        <f>+IF(A687="","",$B$4)</f>
        <v/>
      </c>
      <c r="E687" s="2" t="str">
        <f>+IF(A687="","",(D686)*($B$3/12))</f>
        <v/>
      </c>
      <c r="F687" s="2" t="str">
        <f>+IF(A687="","",($B$3/12)*C687)</f>
        <v/>
      </c>
      <c r="G687" s="1" t="str">
        <f>+IF(A687="","",SUM(C687:F687))</f>
        <v/>
      </c>
    </row>
    <row r="688" spans="1:7" x14ac:dyDescent="0.3">
      <c r="A688" t="str">
        <f>+IFERROR(IF(A687+1&gt;($B$2-$B$1)*12,"",A687+1),"")</f>
        <v/>
      </c>
      <c r="B688" t="str">
        <f>+IF(A688&gt;($B$2-$B$1)*12,"",IF(MOD(A688,12)=0,B687+1,B687))</f>
        <v/>
      </c>
      <c r="C688" s="1" t="str">
        <f>+IF(A688="","",G687)</f>
        <v/>
      </c>
      <c r="D688" s="2" t="str">
        <f>+IF(A688="","",$B$4)</f>
        <v/>
      </c>
      <c r="E688" s="2" t="str">
        <f>+IF(A688="","",(D687)*($B$3/12))</f>
        <v/>
      </c>
      <c r="F688" s="2" t="str">
        <f>+IF(A688="","",($B$3/12)*C688)</f>
        <v/>
      </c>
      <c r="G688" s="1" t="str">
        <f>+IF(A688="","",SUM(C688:F688))</f>
        <v/>
      </c>
    </row>
    <row r="689" spans="1:7" x14ac:dyDescent="0.3">
      <c r="A689" t="str">
        <f>+IFERROR(IF(A688+1&gt;($B$2-$B$1)*12,"",A688+1),"")</f>
        <v/>
      </c>
      <c r="B689" t="str">
        <f>+IF(A689&gt;($B$2-$B$1)*12,"",IF(MOD(A689,12)=0,B688+1,B688))</f>
        <v/>
      </c>
      <c r="C689" s="1" t="str">
        <f>+IF(A689="","",G688)</f>
        <v/>
      </c>
      <c r="D689" s="2" t="str">
        <f>+IF(A689="","",$B$4)</f>
        <v/>
      </c>
      <c r="E689" s="2" t="str">
        <f>+IF(A689="","",(D688)*($B$3/12))</f>
        <v/>
      </c>
      <c r="F689" s="2" t="str">
        <f>+IF(A689="","",($B$3/12)*C689)</f>
        <v/>
      </c>
      <c r="G689" s="1" t="str">
        <f>+IF(A689="","",SUM(C689:F689))</f>
        <v/>
      </c>
    </row>
    <row r="690" spans="1:7" x14ac:dyDescent="0.3">
      <c r="A690" t="str">
        <f>+IFERROR(IF(A689+1&gt;($B$2-$B$1)*12,"",A689+1),"")</f>
        <v/>
      </c>
      <c r="B690" t="str">
        <f>+IF(A690&gt;($B$2-$B$1)*12,"",IF(MOD(A690,12)=0,B689+1,B689))</f>
        <v/>
      </c>
      <c r="C690" s="1" t="str">
        <f>+IF(A690="","",G689)</f>
        <v/>
      </c>
      <c r="D690" s="2" t="str">
        <f>+IF(A690="","",$B$4)</f>
        <v/>
      </c>
      <c r="E690" s="2" t="str">
        <f>+IF(A690="","",(D689)*($B$3/12))</f>
        <v/>
      </c>
      <c r="F690" s="2" t="str">
        <f>+IF(A690="","",($B$3/12)*C690)</f>
        <v/>
      </c>
      <c r="G690" s="1" t="str">
        <f>+IF(A690="","",SUM(C690:F690))</f>
        <v/>
      </c>
    </row>
    <row r="691" spans="1:7" x14ac:dyDescent="0.3">
      <c r="A691" t="str">
        <f>+IFERROR(IF(A690+1&gt;($B$2-$B$1)*12,"",A690+1),"")</f>
        <v/>
      </c>
      <c r="B691" t="str">
        <f>+IF(A691&gt;($B$2-$B$1)*12,"",IF(MOD(A691,12)=0,B690+1,B690))</f>
        <v/>
      </c>
      <c r="C691" s="1" t="str">
        <f>+IF(A691="","",G690)</f>
        <v/>
      </c>
      <c r="D691" s="2" t="str">
        <f>+IF(A691="","",$B$4)</f>
        <v/>
      </c>
      <c r="E691" s="2" t="str">
        <f>+IF(A691="","",(D690)*($B$3/12))</f>
        <v/>
      </c>
      <c r="F691" s="2" t="str">
        <f>+IF(A691="","",($B$3/12)*C691)</f>
        <v/>
      </c>
      <c r="G691" s="1" t="str">
        <f>+IF(A691="","",SUM(C691:F691))</f>
        <v/>
      </c>
    </row>
    <row r="692" spans="1:7" x14ac:dyDescent="0.3">
      <c r="A692" t="str">
        <f>+IFERROR(IF(A691+1&gt;($B$2-$B$1)*12,"",A691+1),"")</f>
        <v/>
      </c>
      <c r="B692" t="str">
        <f>+IF(A692&gt;($B$2-$B$1)*12,"",IF(MOD(A692,12)=0,B691+1,B691))</f>
        <v/>
      </c>
      <c r="C692" s="1" t="str">
        <f>+IF(A692="","",G691)</f>
        <v/>
      </c>
      <c r="D692" s="2" t="str">
        <f>+IF(A692="","",$B$4)</f>
        <v/>
      </c>
      <c r="E692" s="2" t="str">
        <f>+IF(A692="","",(D691)*($B$3/12))</f>
        <v/>
      </c>
      <c r="F692" s="2" t="str">
        <f>+IF(A692="","",($B$3/12)*C692)</f>
        <v/>
      </c>
      <c r="G692" s="1" t="str">
        <f>+IF(A692="","",SUM(C692:F692))</f>
        <v/>
      </c>
    </row>
    <row r="693" spans="1:7" x14ac:dyDescent="0.3">
      <c r="A693" t="str">
        <f>+IFERROR(IF(A692+1&gt;($B$2-$B$1)*12,"",A692+1),"")</f>
        <v/>
      </c>
      <c r="B693" t="str">
        <f>+IF(A693&gt;($B$2-$B$1)*12,"",IF(MOD(A693,12)=0,B692+1,B692))</f>
        <v/>
      </c>
      <c r="C693" s="1" t="str">
        <f>+IF(A693="","",G692)</f>
        <v/>
      </c>
      <c r="D693" s="2" t="str">
        <f>+IF(A693="","",$B$4)</f>
        <v/>
      </c>
      <c r="E693" s="2" t="str">
        <f>+IF(A693="","",(D692)*($B$3/12))</f>
        <v/>
      </c>
      <c r="F693" s="2" t="str">
        <f>+IF(A693="","",($B$3/12)*C693)</f>
        <v/>
      </c>
      <c r="G693" s="1" t="str">
        <f>+IF(A693="","",SUM(C693:F693))</f>
        <v/>
      </c>
    </row>
    <row r="694" spans="1:7" x14ac:dyDescent="0.3">
      <c r="A694" t="str">
        <f>+IFERROR(IF(A693+1&gt;($B$2-$B$1)*12,"",A693+1),"")</f>
        <v/>
      </c>
      <c r="B694" t="str">
        <f>+IF(A694&gt;($B$2-$B$1)*12,"",IF(MOD(A694,12)=0,B693+1,B693))</f>
        <v/>
      </c>
      <c r="C694" s="1" t="str">
        <f>+IF(A694="","",G693)</f>
        <v/>
      </c>
      <c r="D694" s="2" t="str">
        <f>+IF(A694="","",$B$4)</f>
        <v/>
      </c>
      <c r="E694" s="2" t="str">
        <f>+IF(A694="","",(D693)*($B$3/12))</f>
        <v/>
      </c>
      <c r="F694" s="2" t="str">
        <f>+IF(A694="","",($B$3/12)*C694)</f>
        <v/>
      </c>
      <c r="G694" s="1" t="str">
        <f>+IF(A694="","",SUM(C694:F694))</f>
        <v/>
      </c>
    </row>
    <row r="695" spans="1:7" x14ac:dyDescent="0.3">
      <c r="A695" t="str">
        <f>+IFERROR(IF(A694+1&gt;($B$2-$B$1)*12,"",A694+1),"")</f>
        <v/>
      </c>
      <c r="B695" t="str">
        <f>+IF(A695&gt;($B$2-$B$1)*12,"",IF(MOD(A695,12)=0,B694+1,B694))</f>
        <v/>
      </c>
      <c r="C695" s="1" t="str">
        <f>+IF(A695="","",G694)</f>
        <v/>
      </c>
      <c r="D695" s="2" t="str">
        <f>+IF(A695="","",$B$4)</f>
        <v/>
      </c>
      <c r="E695" s="2" t="str">
        <f>+IF(A695="","",(D694)*($B$3/12))</f>
        <v/>
      </c>
      <c r="F695" s="2" t="str">
        <f>+IF(A695="","",($B$3/12)*C695)</f>
        <v/>
      </c>
      <c r="G695" s="1" t="str">
        <f>+IF(A695="","",SUM(C695:F695))</f>
        <v/>
      </c>
    </row>
    <row r="696" spans="1:7" x14ac:dyDescent="0.3">
      <c r="A696" t="str">
        <f>+IFERROR(IF(A695+1&gt;($B$2-$B$1)*12,"",A695+1),"")</f>
        <v/>
      </c>
      <c r="B696" t="str">
        <f>+IF(A696&gt;($B$2-$B$1)*12,"",IF(MOD(A696,12)=0,B695+1,B695))</f>
        <v/>
      </c>
      <c r="C696" s="1" t="str">
        <f>+IF(A696="","",G695)</f>
        <v/>
      </c>
      <c r="D696" s="2" t="str">
        <f>+IF(A696="","",$B$4)</f>
        <v/>
      </c>
      <c r="E696" s="2" t="str">
        <f>+IF(A696="","",(D695)*($B$3/12))</f>
        <v/>
      </c>
      <c r="F696" s="2" t="str">
        <f>+IF(A696="","",($B$3/12)*C696)</f>
        <v/>
      </c>
      <c r="G696" s="1" t="str">
        <f>+IF(A696="","",SUM(C696:F696))</f>
        <v/>
      </c>
    </row>
    <row r="697" spans="1:7" x14ac:dyDescent="0.3">
      <c r="A697" t="str">
        <f>+IFERROR(IF(A696+1&gt;($B$2-$B$1)*12,"",A696+1),"")</f>
        <v/>
      </c>
      <c r="B697" t="str">
        <f>+IF(A697&gt;($B$2-$B$1)*12,"",IF(MOD(A697,12)=0,B696+1,B696))</f>
        <v/>
      </c>
      <c r="C697" s="1" t="str">
        <f>+IF(A697="","",G696)</f>
        <v/>
      </c>
      <c r="D697" s="2" t="str">
        <f>+IF(A697="","",$B$4)</f>
        <v/>
      </c>
      <c r="E697" s="2" t="str">
        <f>+IF(A697="","",(D696)*($B$3/12))</f>
        <v/>
      </c>
      <c r="F697" s="2" t="str">
        <f>+IF(A697="","",($B$3/12)*C697)</f>
        <v/>
      </c>
      <c r="G697" s="1" t="str">
        <f>+IF(A697="","",SUM(C697:F697))</f>
        <v/>
      </c>
    </row>
    <row r="698" spans="1:7" x14ac:dyDescent="0.3">
      <c r="A698" t="str">
        <f>+IFERROR(IF(A697+1&gt;($B$2-$B$1)*12,"",A697+1),"")</f>
        <v/>
      </c>
      <c r="B698" t="str">
        <f>+IF(A698&gt;($B$2-$B$1)*12,"",IF(MOD(A698,12)=0,B697+1,B697))</f>
        <v/>
      </c>
      <c r="C698" s="1" t="str">
        <f>+IF(A698="","",G697)</f>
        <v/>
      </c>
      <c r="D698" s="2" t="str">
        <f>+IF(A698="","",$B$4)</f>
        <v/>
      </c>
      <c r="E698" s="2" t="str">
        <f>+IF(A698="","",(D697)*($B$3/12))</f>
        <v/>
      </c>
      <c r="F698" s="2" t="str">
        <f>+IF(A698="","",($B$3/12)*C698)</f>
        <v/>
      </c>
      <c r="G698" s="1" t="str">
        <f>+IF(A698="","",SUM(C698:F698))</f>
        <v/>
      </c>
    </row>
    <row r="699" spans="1:7" x14ac:dyDescent="0.3">
      <c r="A699" t="str">
        <f>+IFERROR(IF(A698+1&gt;($B$2-$B$1)*12,"",A698+1),"")</f>
        <v/>
      </c>
      <c r="B699" t="str">
        <f>+IF(A699&gt;($B$2-$B$1)*12,"",IF(MOD(A699,12)=0,B698+1,B698))</f>
        <v/>
      </c>
      <c r="C699" s="1" t="str">
        <f>+IF(A699="","",G698)</f>
        <v/>
      </c>
      <c r="D699" s="2" t="str">
        <f>+IF(A699="","",$B$4)</f>
        <v/>
      </c>
      <c r="E699" s="2" t="str">
        <f>+IF(A699="","",(D698)*($B$3/12))</f>
        <v/>
      </c>
      <c r="F699" s="2" t="str">
        <f>+IF(A699="","",($B$3/12)*C699)</f>
        <v/>
      </c>
      <c r="G699" s="1" t="str">
        <f>+IF(A699="","",SUM(C699:F699))</f>
        <v/>
      </c>
    </row>
    <row r="700" spans="1:7" x14ac:dyDescent="0.3">
      <c r="A700" t="str">
        <f>+IFERROR(IF(A699+1&gt;($B$2-$B$1)*12,"",A699+1),"")</f>
        <v/>
      </c>
      <c r="B700" t="str">
        <f>+IF(A700&gt;($B$2-$B$1)*12,"",IF(MOD(A700,12)=0,B699+1,B699))</f>
        <v/>
      </c>
      <c r="C700" s="1" t="str">
        <f>+IF(A700="","",G699)</f>
        <v/>
      </c>
      <c r="D700" s="2" t="str">
        <f>+IF(A700="","",$B$4)</f>
        <v/>
      </c>
      <c r="E700" s="2" t="str">
        <f>+IF(A700="","",(D699)*($B$3/12))</f>
        <v/>
      </c>
      <c r="F700" s="2" t="str">
        <f>+IF(A700="","",($B$3/12)*C700)</f>
        <v/>
      </c>
      <c r="G700" s="1" t="str">
        <f>+IF(A700="","",SUM(C700:F700))</f>
        <v/>
      </c>
    </row>
    <row r="701" spans="1:7" x14ac:dyDescent="0.3">
      <c r="A701" t="str">
        <f>+IFERROR(IF(A700+1&gt;($B$2-$B$1)*12,"",A700+1),"")</f>
        <v/>
      </c>
      <c r="B701" t="str">
        <f>+IF(A701&gt;($B$2-$B$1)*12,"",IF(MOD(A701,12)=0,B700+1,B700))</f>
        <v/>
      </c>
      <c r="C701" s="1" t="str">
        <f>+IF(A701="","",G700)</f>
        <v/>
      </c>
      <c r="D701" s="2" t="str">
        <f>+IF(A701="","",$B$4)</f>
        <v/>
      </c>
      <c r="E701" s="2" t="str">
        <f>+IF(A701="","",(D700)*($B$3/12))</f>
        <v/>
      </c>
      <c r="F701" s="2" t="str">
        <f>+IF(A701="","",($B$3/12)*C701)</f>
        <v/>
      </c>
      <c r="G701" s="1" t="str">
        <f>+IF(A701="","",SUM(C701:F701))</f>
        <v/>
      </c>
    </row>
    <row r="702" spans="1:7" x14ac:dyDescent="0.3">
      <c r="A702" t="str">
        <f>+IFERROR(IF(A701+1&gt;($B$2-$B$1)*12,"",A701+1),"")</f>
        <v/>
      </c>
      <c r="B702" t="str">
        <f>+IF(A702&gt;($B$2-$B$1)*12,"",IF(MOD(A702,12)=0,B701+1,B701))</f>
        <v/>
      </c>
      <c r="C702" s="1" t="str">
        <f>+IF(A702="","",G701)</f>
        <v/>
      </c>
      <c r="D702" s="2" t="str">
        <f>+IF(A702="","",$B$4)</f>
        <v/>
      </c>
      <c r="E702" s="2" t="str">
        <f>+IF(A702="","",(D701)*($B$3/12))</f>
        <v/>
      </c>
      <c r="F702" s="2" t="str">
        <f>+IF(A702="","",($B$3/12)*C702)</f>
        <v/>
      </c>
      <c r="G702" s="1" t="str">
        <f>+IF(A702="","",SUM(C702:F702))</f>
        <v/>
      </c>
    </row>
    <row r="703" spans="1:7" x14ac:dyDescent="0.3">
      <c r="A703" t="str">
        <f>+IFERROR(IF(A702+1&gt;($B$2-$B$1)*12,"",A702+1),"")</f>
        <v/>
      </c>
      <c r="B703" t="str">
        <f>+IF(A703&gt;($B$2-$B$1)*12,"",IF(MOD(A703,12)=0,B702+1,B702))</f>
        <v/>
      </c>
      <c r="C703" s="1" t="str">
        <f>+IF(A703="","",G702)</f>
        <v/>
      </c>
      <c r="D703" s="2" t="str">
        <f>+IF(A703="","",$B$4)</f>
        <v/>
      </c>
      <c r="E703" s="2" t="str">
        <f>+IF(A703="","",(D702)*($B$3/12))</f>
        <v/>
      </c>
      <c r="F703" s="2" t="str">
        <f>+IF(A703="","",($B$3/12)*C703)</f>
        <v/>
      </c>
      <c r="G703" s="1" t="str">
        <f>+IF(A703="","",SUM(C703:F703))</f>
        <v/>
      </c>
    </row>
    <row r="704" spans="1:7" x14ac:dyDescent="0.3">
      <c r="A704" t="str">
        <f>+IFERROR(IF(A703+1&gt;($B$2-$B$1)*12,"",A703+1),"")</f>
        <v/>
      </c>
      <c r="B704" t="str">
        <f>+IF(A704&gt;($B$2-$B$1)*12,"",IF(MOD(A704,12)=0,B703+1,B703))</f>
        <v/>
      </c>
      <c r="C704" s="1" t="str">
        <f>+IF(A704="","",G703)</f>
        <v/>
      </c>
      <c r="D704" s="2" t="str">
        <f>+IF(A704="","",$B$4)</f>
        <v/>
      </c>
      <c r="E704" s="2" t="str">
        <f>+IF(A704="","",(D703)*($B$3/12))</f>
        <v/>
      </c>
      <c r="F704" s="2" t="str">
        <f>+IF(A704="","",($B$3/12)*C704)</f>
        <v/>
      </c>
      <c r="G704" s="1" t="str">
        <f>+IF(A704="","",SUM(C704:F704))</f>
        <v/>
      </c>
    </row>
    <row r="705" spans="1:7" x14ac:dyDescent="0.3">
      <c r="A705" t="str">
        <f>+IFERROR(IF(A704+1&gt;($B$2-$B$1)*12,"",A704+1),"")</f>
        <v/>
      </c>
      <c r="B705" t="str">
        <f>+IF(A705&gt;($B$2-$B$1)*12,"",IF(MOD(A705,12)=0,B704+1,B704))</f>
        <v/>
      </c>
      <c r="C705" s="1" t="str">
        <f>+IF(A705="","",G704)</f>
        <v/>
      </c>
      <c r="D705" s="2" t="str">
        <f>+IF(A705="","",$B$4)</f>
        <v/>
      </c>
      <c r="E705" s="2" t="str">
        <f>+IF(A705="","",(D704)*($B$3/12))</f>
        <v/>
      </c>
      <c r="F705" s="2" t="str">
        <f>+IF(A705="","",($B$3/12)*C705)</f>
        <v/>
      </c>
      <c r="G705" s="1" t="str">
        <f>+IF(A705="","",SUM(C705:F705))</f>
        <v/>
      </c>
    </row>
    <row r="706" spans="1:7" x14ac:dyDescent="0.3">
      <c r="A706" t="str">
        <f>+IFERROR(IF(A705+1&gt;($B$2-$B$1)*12,"",A705+1),"")</f>
        <v/>
      </c>
      <c r="B706" t="str">
        <f>+IF(A706&gt;($B$2-$B$1)*12,"",IF(MOD(A706,12)=0,B705+1,B705))</f>
        <v/>
      </c>
      <c r="C706" s="1" t="str">
        <f>+IF(A706="","",G705)</f>
        <v/>
      </c>
      <c r="D706" s="2" t="str">
        <f>+IF(A706="","",$B$4)</f>
        <v/>
      </c>
      <c r="E706" s="2" t="str">
        <f>+IF(A706="","",(D705)*($B$3/12))</f>
        <v/>
      </c>
      <c r="F706" s="2" t="str">
        <f>+IF(A706="","",($B$3/12)*C706)</f>
        <v/>
      </c>
      <c r="G706" s="1" t="str">
        <f>+IF(A706="","",SUM(C706:F706))</f>
        <v/>
      </c>
    </row>
    <row r="707" spans="1:7" x14ac:dyDescent="0.3">
      <c r="A707" t="str">
        <f>+IFERROR(IF(A706+1&gt;($B$2-$B$1)*12,"",A706+1),"")</f>
        <v/>
      </c>
      <c r="B707" t="str">
        <f>+IF(A707&gt;($B$2-$B$1)*12,"",IF(MOD(A707,12)=0,B706+1,B706))</f>
        <v/>
      </c>
      <c r="C707" s="1" t="str">
        <f>+IF(A707="","",G706)</f>
        <v/>
      </c>
      <c r="D707" s="2" t="str">
        <f>+IF(A707="","",$B$4)</f>
        <v/>
      </c>
      <c r="E707" s="2" t="str">
        <f>+IF(A707="","",(D706)*($B$3/12))</f>
        <v/>
      </c>
      <c r="F707" s="2" t="str">
        <f>+IF(A707="","",($B$3/12)*C707)</f>
        <v/>
      </c>
      <c r="G707" s="1" t="str">
        <f>+IF(A707="","",SUM(C707:F707))</f>
        <v/>
      </c>
    </row>
    <row r="708" spans="1:7" x14ac:dyDescent="0.3">
      <c r="A708" t="str">
        <f>+IFERROR(IF(A707+1&gt;($B$2-$B$1)*12,"",A707+1),"")</f>
        <v/>
      </c>
      <c r="B708" t="str">
        <f>+IF(A708&gt;($B$2-$B$1)*12,"",IF(MOD(A708,12)=0,B707+1,B707))</f>
        <v/>
      </c>
      <c r="C708" s="1" t="str">
        <f>+IF(A708="","",G707)</f>
        <v/>
      </c>
      <c r="D708" s="2" t="str">
        <f>+IF(A708="","",$B$4)</f>
        <v/>
      </c>
      <c r="E708" s="2" t="str">
        <f>+IF(A708="","",(D707)*($B$3/12))</f>
        <v/>
      </c>
      <c r="F708" s="2" t="str">
        <f>+IF(A708="","",($B$3/12)*C708)</f>
        <v/>
      </c>
      <c r="G708" s="1" t="str">
        <f>+IF(A708="","",SUM(C708:F708))</f>
        <v/>
      </c>
    </row>
    <row r="709" spans="1:7" x14ac:dyDescent="0.3">
      <c r="A709" t="str">
        <f>+IFERROR(IF(A708+1&gt;($B$2-$B$1)*12,"",A708+1),"")</f>
        <v/>
      </c>
      <c r="B709" t="str">
        <f>+IF(A709&gt;($B$2-$B$1)*12,"",IF(MOD(A709,12)=0,B708+1,B708))</f>
        <v/>
      </c>
      <c r="C709" s="1" t="str">
        <f>+IF(A709="","",G708)</f>
        <v/>
      </c>
      <c r="D709" s="2" t="str">
        <f>+IF(A709="","",$B$4)</f>
        <v/>
      </c>
      <c r="E709" s="2" t="str">
        <f>+IF(A709="","",(D708)*($B$3/12))</f>
        <v/>
      </c>
      <c r="F709" s="2" t="str">
        <f>+IF(A709="","",($B$3/12)*C709)</f>
        <v/>
      </c>
      <c r="G709" s="1" t="str">
        <f>+IF(A709="","",SUM(C709:F709))</f>
        <v/>
      </c>
    </row>
    <row r="710" spans="1:7" x14ac:dyDescent="0.3">
      <c r="A710" t="str">
        <f>+IFERROR(IF(A709+1&gt;($B$2-$B$1)*12,"",A709+1),"")</f>
        <v/>
      </c>
      <c r="B710" t="str">
        <f>+IF(A710&gt;($B$2-$B$1)*12,"",IF(MOD(A710,12)=0,B709+1,B709))</f>
        <v/>
      </c>
      <c r="C710" s="1" t="str">
        <f>+IF(A710="","",G709)</f>
        <v/>
      </c>
      <c r="D710" s="2" t="str">
        <f>+IF(A710="","",$B$4)</f>
        <v/>
      </c>
      <c r="E710" s="2" t="str">
        <f>+IF(A710="","",(D709)*($B$3/12))</f>
        <v/>
      </c>
      <c r="F710" s="2" t="str">
        <f>+IF(A710="","",($B$3/12)*C710)</f>
        <v/>
      </c>
      <c r="G710" s="1" t="str">
        <f>+IF(A710="","",SUM(C710:F710))</f>
        <v/>
      </c>
    </row>
    <row r="711" spans="1:7" x14ac:dyDescent="0.3">
      <c r="A711" t="str">
        <f>+IFERROR(IF(A710+1&gt;($B$2-$B$1)*12,"",A710+1),"")</f>
        <v/>
      </c>
      <c r="B711" t="str">
        <f>+IF(A711&gt;($B$2-$B$1)*12,"",IF(MOD(A711,12)=0,B710+1,B710))</f>
        <v/>
      </c>
      <c r="C711" s="1" t="str">
        <f>+IF(A711="","",G710)</f>
        <v/>
      </c>
      <c r="D711" s="2" t="str">
        <f>+IF(A711="","",$B$4)</f>
        <v/>
      </c>
      <c r="E711" s="2" t="str">
        <f>+IF(A711="","",(D710)*($B$3/12))</f>
        <v/>
      </c>
      <c r="F711" s="2" t="str">
        <f>+IF(A711="","",($B$3/12)*C711)</f>
        <v/>
      </c>
      <c r="G711" s="1" t="str">
        <f>+IF(A711="","",SUM(C711:F711))</f>
        <v/>
      </c>
    </row>
    <row r="712" spans="1:7" x14ac:dyDescent="0.3">
      <c r="A712" t="str">
        <f>+IFERROR(IF(A711+1&gt;($B$2-$B$1)*12,"",A711+1),"")</f>
        <v/>
      </c>
      <c r="B712" t="str">
        <f>+IF(A712&gt;($B$2-$B$1)*12,"",IF(MOD(A712,12)=0,B711+1,B711))</f>
        <v/>
      </c>
      <c r="C712" s="1" t="str">
        <f>+IF(A712="","",G711)</f>
        <v/>
      </c>
      <c r="D712" s="2" t="str">
        <f>+IF(A712="","",$B$4)</f>
        <v/>
      </c>
      <c r="E712" s="2" t="str">
        <f>+IF(A712="","",(D711)*($B$3/12))</f>
        <v/>
      </c>
      <c r="F712" s="2" t="str">
        <f>+IF(A712="","",($B$3/12)*C712)</f>
        <v/>
      </c>
      <c r="G712" s="1" t="str">
        <f>+IF(A712="","",SUM(C712:F712))</f>
        <v/>
      </c>
    </row>
    <row r="713" spans="1:7" x14ac:dyDescent="0.3">
      <c r="A713" t="str">
        <f>+IFERROR(IF(A712+1&gt;($B$2-$B$1)*12,"",A712+1),"")</f>
        <v/>
      </c>
      <c r="B713" t="str">
        <f>+IF(A713&gt;($B$2-$B$1)*12,"",IF(MOD(A713,12)=0,B712+1,B712))</f>
        <v/>
      </c>
      <c r="C713" s="1" t="str">
        <f>+IF(A713="","",G712)</f>
        <v/>
      </c>
      <c r="D713" s="2" t="str">
        <f>+IF(A713="","",$B$4)</f>
        <v/>
      </c>
      <c r="E713" s="2" t="str">
        <f>+IF(A713="","",(D712)*($B$3/12))</f>
        <v/>
      </c>
      <c r="F713" s="2" t="str">
        <f>+IF(A713="","",($B$3/12)*C713)</f>
        <v/>
      </c>
      <c r="G713" s="1" t="str">
        <f>+IF(A713="","",SUM(C713:F713))</f>
        <v/>
      </c>
    </row>
    <row r="714" spans="1:7" x14ac:dyDescent="0.3">
      <c r="A714" t="str">
        <f>+IFERROR(IF(A713+1&gt;($B$2-$B$1)*12,"",A713+1),"")</f>
        <v/>
      </c>
      <c r="B714" t="str">
        <f>+IF(A714&gt;($B$2-$B$1)*12,"",IF(MOD(A714,12)=0,B713+1,B713))</f>
        <v/>
      </c>
      <c r="C714" s="1" t="str">
        <f>+IF(A714="","",G713)</f>
        <v/>
      </c>
      <c r="D714" s="2" t="str">
        <f>+IF(A714="","",$B$4)</f>
        <v/>
      </c>
      <c r="E714" s="2" t="str">
        <f>+IF(A714="","",(D713)*($B$3/12))</f>
        <v/>
      </c>
      <c r="F714" s="2" t="str">
        <f>+IF(A714="","",($B$3/12)*C714)</f>
        <v/>
      </c>
      <c r="G714" s="1" t="str">
        <f>+IF(A714="","",SUM(C714:F714))</f>
        <v/>
      </c>
    </row>
    <row r="715" spans="1:7" x14ac:dyDescent="0.3">
      <c r="A715" t="str">
        <f>+IFERROR(IF(A714+1&gt;($B$2-$B$1)*12,"",A714+1),"")</f>
        <v/>
      </c>
      <c r="B715" t="str">
        <f>+IF(A715&gt;($B$2-$B$1)*12,"",IF(MOD(A715,12)=0,B714+1,B714))</f>
        <v/>
      </c>
      <c r="C715" s="1" t="str">
        <f>+IF(A715="","",G714)</f>
        <v/>
      </c>
      <c r="D715" s="2" t="str">
        <f>+IF(A715="","",$B$4)</f>
        <v/>
      </c>
      <c r="E715" s="2" t="str">
        <f>+IF(A715="","",(D714)*($B$3/12))</f>
        <v/>
      </c>
      <c r="F715" s="2" t="str">
        <f>+IF(A715="","",($B$3/12)*C715)</f>
        <v/>
      </c>
      <c r="G715" s="1" t="str">
        <f>+IF(A715="","",SUM(C715:F715))</f>
        <v/>
      </c>
    </row>
    <row r="716" spans="1:7" x14ac:dyDescent="0.3">
      <c r="A716" t="str">
        <f>+IFERROR(IF(A715+1&gt;($B$2-$B$1)*12,"",A715+1),"")</f>
        <v/>
      </c>
      <c r="B716" t="str">
        <f>+IF(A716&gt;($B$2-$B$1)*12,"",IF(MOD(A716,12)=0,B715+1,B715))</f>
        <v/>
      </c>
      <c r="C716" s="1" t="str">
        <f>+IF(A716="","",G715)</f>
        <v/>
      </c>
      <c r="D716" s="2" t="str">
        <f>+IF(A716="","",$B$4)</f>
        <v/>
      </c>
      <c r="E716" s="2" t="str">
        <f>+IF(A716="","",(D715)*($B$3/12))</f>
        <v/>
      </c>
      <c r="F716" s="2" t="str">
        <f>+IF(A716="","",($B$3/12)*C716)</f>
        <v/>
      </c>
      <c r="G716" s="1" t="str">
        <f>+IF(A716="","",SUM(C716:F716))</f>
        <v/>
      </c>
    </row>
    <row r="717" spans="1:7" x14ac:dyDescent="0.3">
      <c r="A717" t="str">
        <f>+IFERROR(IF(A716+1&gt;($B$2-$B$1)*12,"",A716+1),"")</f>
        <v/>
      </c>
      <c r="B717" t="str">
        <f>+IF(A717&gt;($B$2-$B$1)*12,"",IF(MOD(A717,12)=0,B716+1,B716))</f>
        <v/>
      </c>
      <c r="C717" s="1" t="str">
        <f>+IF(A717="","",G716)</f>
        <v/>
      </c>
      <c r="D717" s="2" t="str">
        <f>+IF(A717="","",$B$4)</f>
        <v/>
      </c>
      <c r="E717" s="2" t="str">
        <f>+IF(A717="","",(D716)*($B$3/12))</f>
        <v/>
      </c>
      <c r="F717" s="2" t="str">
        <f>+IF(A717="","",($B$3/12)*C717)</f>
        <v/>
      </c>
      <c r="G717" s="1" t="str">
        <f>+IF(A717="","",SUM(C717:F717))</f>
        <v/>
      </c>
    </row>
    <row r="718" spans="1:7" x14ac:dyDescent="0.3">
      <c r="A718" t="str">
        <f>+IFERROR(IF(A717+1&gt;($B$2-$B$1)*12,"",A717+1),"")</f>
        <v/>
      </c>
      <c r="B718" t="str">
        <f>+IF(A718&gt;($B$2-$B$1)*12,"",IF(MOD(A718,12)=0,B717+1,B717))</f>
        <v/>
      </c>
      <c r="C718" s="1" t="str">
        <f>+IF(A718="","",G717)</f>
        <v/>
      </c>
      <c r="D718" s="2" t="str">
        <f>+IF(A718="","",$B$4)</f>
        <v/>
      </c>
      <c r="E718" s="2" t="str">
        <f>+IF(A718="","",(D717)*($B$3/12))</f>
        <v/>
      </c>
      <c r="F718" s="2" t="str">
        <f>+IF(A718="","",($B$3/12)*C718)</f>
        <v/>
      </c>
      <c r="G718" s="1" t="str">
        <f>+IF(A718="","",SUM(C718:F718))</f>
        <v/>
      </c>
    </row>
    <row r="719" spans="1:7" x14ac:dyDescent="0.3">
      <c r="A719" t="str">
        <f>+IFERROR(IF(A718+1&gt;($B$2-$B$1)*12,"",A718+1),"")</f>
        <v/>
      </c>
      <c r="B719" t="str">
        <f>+IF(A719&gt;($B$2-$B$1)*12,"",IF(MOD(A719,12)=0,B718+1,B718))</f>
        <v/>
      </c>
      <c r="C719" s="1" t="str">
        <f>+IF(A719="","",G718)</f>
        <v/>
      </c>
      <c r="D719" s="2" t="str">
        <f>+IF(A719="","",$B$4)</f>
        <v/>
      </c>
      <c r="E719" s="2" t="str">
        <f>+IF(A719="","",(D718)*($B$3/12))</f>
        <v/>
      </c>
      <c r="F719" s="2" t="str">
        <f>+IF(A719="","",($B$3/12)*C719)</f>
        <v/>
      </c>
      <c r="G719" s="1" t="str">
        <f>+IF(A719="","",SUM(C719:F719))</f>
        <v/>
      </c>
    </row>
    <row r="720" spans="1:7" x14ac:dyDescent="0.3">
      <c r="A720" t="str">
        <f>+IFERROR(IF(A719+1&gt;($B$2-$B$1)*12,"",A719+1),"")</f>
        <v/>
      </c>
      <c r="B720" t="str">
        <f>+IF(A720&gt;($B$2-$B$1)*12,"",IF(MOD(A720,12)=0,B719+1,B719))</f>
        <v/>
      </c>
      <c r="C720" s="1" t="str">
        <f>+IF(A720="","",G719)</f>
        <v/>
      </c>
      <c r="D720" s="2" t="str">
        <f>+IF(A720="","",$B$4)</f>
        <v/>
      </c>
      <c r="E720" s="2" t="str">
        <f>+IF(A720="","",(D719)*($B$3/12))</f>
        <v/>
      </c>
      <c r="F720" s="2" t="str">
        <f>+IF(A720="","",($B$3/12)*C720)</f>
        <v/>
      </c>
      <c r="G720" s="1" t="str">
        <f>+IF(A720="","",SUM(C720:F720))</f>
        <v/>
      </c>
    </row>
    <row r="721" spans="1:7" x14ac:dyDescent="0.3">
      <c r="A721" t="str">
        <f>+IFERROR(IF(A720+1&gt;($B$2-$B$1)*12,"",A720+1),"")</f>
        <v/>
      </c>
      <c r="B721" t="str">
        <f>+IF(A721&gt;($B$2-$B$1)*12,"",IF(MOD(A721,12)=0,B720+1,B720))</f>
        <v/>
      </c>
      <c r="C721" s="1" t="str">
        <f>+IF(A721="","",G720)</f>
        <v/>
      </c>
      <c r="D721" s="2" t="str">
        <f>+IF(A721="","",$B$4)</f>
        <v/>
      </c>
      <c r="E721" s="2" t="str">
        <f>+IF(A721="","",(D720)*($B$3/12))</f>
        <v/>
      </c>
      <c r="F721" s="2" t="str">
        <f>+IF(A721="","",($B$3/12)*C721)</f>
        <v/>
      </c>
      <c r="G721" s="1" t="str">
        <f>+IF(A721="","",SUM(C721:F721))</f>
        <v/>
      </c>
    </row>
    <row r="722" spans="1:7" x14ac:dyDescent="0.3">
      <c r="A722" t="str">
        <f>+IFERROR(IF(A721+1&gt;($B$2-$B$1)*12,"",A721+1),"")</f>
        <v/>
      </c>
      <c r="B722" t="str">
        <f>+IF(A722&gt;($B$2-$B$1)*12,"",IF(MOD(A722,12)=0,B721+1,B721))</f>
        <v/>
      </c>
      <c r="C722" s="1" t="str">
        <f>+IF(A722="","",G721)</f>
        <v/>
      </c>
      <c r="D722" s="2" t="str">
        <f>+IF(A722="","",$B$4)</f>
        <v/>
      </c>
      <c r="E722" s="2" t="str">
        <f>+IF(A722="","",(D721)*($B$3/12))</f>
        <v/>
      </c>
      <c r="F722" s="2" t="str">
        <f>+IF(A722="","",($B$3/12)*C722)</f>
        <v/>
      </c>
      <c r="G722" s="1" t="str">
        <f>+IF(A722="","",SUM(C722:F722))</f>
        <v/>
      </c>
    </row>
    <row r="723" spans="1:7" x14ac:dyDescent="0.3">
      <c r="A723" t="str">
        <f>+IFERROR(IF(A722+1&gt;($B$2-$B$1)*12,"",A722+1),"")</f>
        <v/>
      </c>
      <c r="B723" t="str">
        <f>+IF(A723&gt;($B$2-$B$1)*12,"",IF(MOD(A723,12)=0,B722+1,B722))</f>
        <v/>
      </c>
      <c r="C723" s="1" t="str">
        <f>+IF(A723="","",G722)</f>
        <v/>
      </c>
      <c r="D723" s="2" t="str">
        <f>+IF(A723="","",$B$4)</f>
        <v/>
      </c>
      <c r="E723" s="2" t="str">
        <f>+IF(A723="","",(D722)*($B$3/12))</f>
        <v/>
      </c>
      <c r="F723" s="2" t="str">
        <f>+IF(A723="","",($B$3/12)*C723)</f>
        <v/>
      </c>
      <c r="G723" s="1" t="str">
        <f>+IF(A723="","",SUM(C723:F723))</f>
        <v/>
      </c>
    </row>
    <row r="724" spans="1:7" x14ac:dyDescent="0.3">
      <c r="A724" t="str">
        <f>+IFERROR(IF(A723+1&gt;($B$2-$B$1)*12,"",A723+1),"")</f>
        <v/>
      </c>
      <c r="B724" t="str">
        <f>+IF(A724&gt;($B$2-$B$1)*12,"",IF(MOD(A724,12)=0,B723+1,B723))</f>
        <v/>
      </c>
      <c r="C724" s="1" t="str">
        <f>+IF(A724="","",G723)</f>
        <v/>
      </c>
      <c r="D724" s="2" t="str">
        <f>+IF(A724="","",$B$4)</f>
        <v/>
      </c>
      <c r="E724" s="2" t="str">
        <f>+IF(A724="","",(D723)*($B$3/12))</f>
        <v/>
      </c>
      <c r="F724" s="2" t="str">
        <f>+IF(A724="","",($B$3/12)*C724)</f>
        <v/>
      </c>
      <c r="G724" s="1" t="str">
        <f>+IF(A724="","",SUM(C724:F724))</f>
        <v/>
      </c>
    </row>
    <row r="725" spans="1:7" x14ac:dyDescent="0.3">
      <c r="A725" t="str">
        <f>+IFERROR(IF(A724+1&gt;($B$2-$B$1)*12,"",A724+1),"")</f>
        <v/>
      </c>
      <c r="B725" t="str">
        <f>+IF(A725&gt;($B$2-$B$1)*12,"",IF(MOD(A725,12)=0,B724+1,B724))</f>
        <v/>
      </c>
      <c r="C725" s="1" t="str">
        <f>+IF(A725="","",G724)</f>
        <v/>
      </c>
      <c r="D725" s="2" t="str">
        <f>+IF(A725="","",$B$4)</f>
        <v/>
      </c>
      <c r="E725" s="2" t="str">
        <f>+IF(A725="","",(D724)*($B$3/12))</f>
        <v/>
      </c>
      <c r="F725" s="2" t="str">
        <f>+IF(A725="","",($B$3/12)*C725)</f>
        <v/>
      </c>
      <c r="G725" s="1" t="str">
        <f>+IF(A725="","",SUM(C725:F725))</f>
        <v/>
      </c>
    </row>
    <row r="726" spans="1:7" x14ac:dyDescent="0.3">
      <c r="A726" t="str">
        <f>+IFERROR(IF(A725+1&gt;($B$2-$B$1)*12,"",A725+1),"")</f>
        <v/>
      </c>
      <c r="B726" t="str">
        <f>+IF(A726&gt;($B$2-$B$1)*12,"",IF(MOD(A726,12)=0,B725+1,B725))</f>
        <v/>
      </c>
      <c r="C726" s="1" t="str">
        <f>+IF(A726="","",G725)</f>
        <v/>
      </c>
      <c r="D726" s="2" t="str">
        <f>+IF(A726="","",$B$4)</f>
        <v/>
      </c>
      <c r="E726" s="2" t="str">
        <f>+IF(A726="","",(D725)*($B$3/12))</f>
        <v/>
      </c>
      <c r="F726" s="2" t="str">
        <f>+IF(A726="","",($B$3/12)*C726)</f>
        <v/>
      </c>
      <c r="G726" s="1" t="str">
        <f>+IF(A726="","",SUM(C726:F726))</f>
        <v/>
      </c>
    </row>
    <row r="727" spans="1:7" x14ac:dyDescent="0.3">
      <c r="A727" t="str">
        <f>+IFERROR(IF(A726+1&gt;($B$2-$B$1)*12,"",A726+1),"")</f>
        <v/>
      </c>
      <c r="B727" t="str">
        <f>+IF(A727&gt;($B$2-$B$1)*12,"",IF(MOD(A727,12)=0,B726+1,B726))</f>
        <v/>
      </c>
      <c r="C727" s="1" t="str">
        <f>+IF(A727="","",G726)</f>
        <v/>
      </c>
      <c r="D727" s="2" t="str">
        <f>+IF(A727="","",$B$4)</f>
        <v/>
      </c>
      <c r="E727" s="2" t="str">
        <f>+IF(A727="","",(D726)*($B$3/12))</f>
        <v/>
      </c>
      <c r="F727" s="2" t="str">
        <f>+IF(A727="","",($B$3/12)*C727)</f>
        <v/>
      </c>
      <c r="G727" s="1" t="str">
        <f>+IF(A727="","",SUM(C727:F727))</f>
        <v/>
      </c>
    </row>
    <row r="728" spans="1:7" x14ac:dyDescent="0.3">
      <c r="A728" t="str">
        <f>+IFERROR(IF(A727+1&gt;($B$2-$B$1)*12,"",A727+1),"")</f>
        <v/>
      </c>
      <c r="B728" t="str">
        <f>+IF(A728&gt;($B$2-$B$1)*12,"",IF(MOD(A728,12)=0,B727+1,B727))</f>
        <v/>
      </c>
      <c r="C728" s="1" t="str">
        <f>+IF(A728="","",G727)</f>
        <v/>
      </c>
      <c r="D728" s="2" t="str">
        <f>+IF(A728="","",$B$4)</f>
        <v/>
      </c>
      <c r="E728" s="2" t="str">
        <f>+IF(A728="","",(D727)*($B$3/12))</f>
        <v/>
      </c>
      <c r="F728" s="2" t="str">
        <f>+IF(A728="","",($B$3/12)*C728)</f>
        <v/>
      </c>
      <c r="G728" s="1" t="str">
        <f>+IF(A728="","",SUM(C728:F728))</f>
        <v/>
      </c>
    </row>
    <row r="729" spans="1:7" x14ac:dyDescent="0.3">
      <c r="A729" t="str">
        <f>+IFERROR(IF(A728+1&gt;($B$2-$B$1)*12,"",A728+1),"")</f>
        <v/>
      </c>
      <c r="B729" t="str">
        <f>+IF(A729&gt;($B$2-$B$1)*12,"",IF(MOD(A729,12)=0,B728+1,B728))</f>
        <v/>
      </c>
      <c r="C729" s="1" t="str">
        <f>+IF(A729="","",G728)</f>
        <v/>
      </c>
      <c r="D729" s="2" t="str">
        <f>+IF(A729="","",$B$4)</f>
        <v/>
      </c>
      <c r="E729" s="2" t="str">
        <f>+IF(A729="","",(D728)*($B$3/12))</f>
        <v/>
      </c>
      <c r="F729" s="2" t="str">
        <f>+IF(A729="","",($B$3/12)*C729)</f>
        <v/>
      </c>
      <c r="G729" s="1" t="str">
        <f>+IF(A729="","",SUM(C729:F729))</f>
        <v/>
      </c>
    </row>
    <row r="730" spans="1:7" x14ac:dyDescent="0.3">
      <c r="A730" t="str">
        <f>+IFERROR(IF(A729+1&gt;($B$2-$B$1)*12,"",A729+1),"")</f>
        <v/>
      </c>
      <c r="B730" t="str">
        <f>+IF(A730&gt;($B$2-$B$1)*12,"",IF(MOD(A730,12)=0,B729+1,B729))</f>
        <v/>
      </c>
      <c r="C730" s="1" t="str">
        <f>+IF(A730="","",G729)</f>
        <v/>
      </c>
      <c r="D730" s="2" t="str">
        <f>+IF(A730="","",$B$4)</f>
        <v/>
      </c>
      <c r="E730" s="2" t="str">
        <f>+IF(A730="","",(D729)*($B$3/12))</f>
        <v/>
      </c>
      <c r="F730" s="2" t="str">
        <f>+IF(A730="","",($B$3/12)*C730)</f>
        <v/>
      </c>
      <c r="G730" s="1" t="str">
        <f>+IF(A730="","",SUM(C730:F730))</f>
        <v/>
      </c>
    </row>
    <row r="731" spans="1:7" x14ac:dyDescent="0.3">
      <c r="A731" t="str">
        <f>+IFERROR(IF(A730+1&gt;($B$2-$B$1)*12,"",A730+1),"")</f>
        <v/>
      </c>
      <c r="B731" t="str">
        <f>+IF(A731&gt;($B$2-$B$1)*12,"",IF(MOD(A731,12)=0,B730+1,B730))</f>
        <v/>
      </c>
      <c r="C731" s="1" t="str">
        <f>+IF(A731="","",G730)</f>
        <v/>
      </c>
      <c r="D731" s="2" t="str">
        <f>+IF(A731="","",$B$4)</f>
        <v/>
      </c>
      <c r="E731" s="2" t="str">
        <f>+IF(A731="","",(D730)*($B$3/12))</f>
        <v/>
      </c>
      <c r="F731" s="2" t="str">
        <f>+IF(A731="","",($B$3/12)*C731)</f>
        <v/>
      </c>
      <c r="G731" s="1" t="str">
        <f>+IF(A731="","",SUM(C731:F731))</f>
        <v/>
      </c>
    </row>
    <row r="732" spans="1:7" x14ac:dyDescent="0.3">
      <c r="A732" t="str">
        <f>+IFERROR(IF(A731+1&gt;($B$2-$B$1)*12,"",A731+1),"")</f>
        <v/>
      </c>
      <c r="B732" t="str">
        <f>+IF(A732&gt;($B$2-$B$1)*12,"",IF(MOD(A732,12)=0,B731+1,B731))</f>
        <v/>
      </c>
      <c r="C732" s="1" t="str">
        <f>+IF(A732="","",G731)</f>
        <v/>
      </c>
      <c r="D732" s="2" t="str">
        <f>+IF(A732="","",$B$4)</f>
        <v/>
      </c>
      <c r="E732" s="2" t="str">
        <f>+IF(A732="","",(D731)*($B$3/12))</f>
        <v/>
      </c>
      <c r="F732" s="2" t="str">
        <f>+IF(A732="","",($B$3/12)*C732)</f>
        <v/>
      </c>
      <c r="G732" s="1" t="str">
        <f>+IF(A732="","",SUM(C732:F732))</f>
        <v/>
      </c>
    </row>
    <row r="733" spans="1:7" x14ac:dyDescent="0.3">
      <c r="A733" t="str">
        <f>+IFERROR(IF(A732+1&gt;($B$2-$B$1)*12,"",A732+1),"")</f>
        <v/>
      </c>
      <c r="B733" t="str">
        <f>+IF(A733&gt;($B$2-$B$1)*12,"",IF(MOD(A733,12)=0,B732+1,B732))</f>
        <v/>
      </c>
      <c r="C733" s="1" t="str">
        <f>+IF(A733="","",G732)</f>
        <v/>
      </c>
      <c r="D733" s="2" t="str">
        <f>+IF(A733="","",$B$4)</f>
        <v/>
      </c>
      <c r="E733" s="2" t="str">
        <f>+IF(A733="","",(D732)*($B$3/12))</f>
        <v/>
      </c>
      <c r="F733" s="2" t="str">
        <f>+IF(A733="","",($B$3/12)*C733)</f>
        <v/>
      </c>
      <c r="G733" s="1" t="str">
        <f>+IF(A733="","",SUM(C733:F733))</f>
        <v/>
      </c>
    </row>
    <row r="734" spans="1:7" x14ac:dyDescent="0.3">
      <c r="A734" t="str">
        <f>+IFERROR(IF(A733+1&gt;($B$2-$B$1)*12,"",A733+1),"")</f>
        <v/>
      </c>
      <c r="B734" t="str">
        <f>+IF(A734&gt;($B$2-$B$1)*12,"",IF(MOD(A734,12)=0,B733+1,B733))</f>
        <v/>
      </c>
      <c r="C734" s="1" t="str">
        <f>+IF(A734="","",G733)</f>
        <v/>
      </c>
      <c r="D734" s="2" t="str">
        <f>+IF(A734="","",$B$4)</f>
        <v/>
      </c>
      <c r="E734" s="2" t="str">
        <f>+IF(A734="","",(D733)*($B$3/12))</f>
        <v/>
      </c>
      <c r="F734" s="2" t="str">
        <f>+IF(A734="","",($B$3/12)*C734)</f>
        <v/>
      </c>
      <c r="G734" s="1" t="str">
        <f>+IF(A734="","",SUM(C734:F734))</f>
        <v/>
      </c>
    </row>
    <row r="735" spans="1:7" x14ac:dyDescent="0.3">
      <c r="A735" t="str">
        <f>+IFERROR(IF(A734+1&gt;($B$2-$B$1)*12,"",A734+1),"")</f>
        <v/>
      </c>
      <c r="B735" t="str">
        <f>+IF(A735&gt;($B$2-$B$1)*12,"",IF(MOD(A735,12)=0,B734+1,B734))</f>
        <v/>
      </c>
      <c r="C735" s="1" t="str">
        <f>+IF(A735="","",G734)</f>
        <v/>
      </c>
      <c r="D735" s="2" t="str">
        <f>+IF(A735="","",$B$4)</f>
        <v/>
      </c>
      <c r="E735" s="2" t="str">
        <f>+IF(A735="","",(D734)*($B$3/12))</f>
        <v/>
      </c>
      <c r="F735" s="2" t="str">
        <f>+IF(A735="","",($B$3/12)*C735)</f>
        <v/>
      </c>
      <c r="G735" s="1" t="str">
        <f>+IF(A735="","",SUM(C735:F735))</f>
        <v/>
      </c>
    </row>
    <row r="736" spans="1:7" x14ac:dyDescent="0.3">
      <c r="A736" t="str">
        <f>+IFERROR(IF(A735+1&gt;($B$2-$B$1)*12,"",A735+1),"")</f>
        <v/>
      </c>
      <c r="B736" t="str">
        <f>+IF(A736&gt;($B$2-$B$1)*12,"",IF(MOD(A736,12)=0,B735+1,B735))</f>
        <v/>
      </c>
      <c r="C736" s="1" t="str">
        <f>+IF(A736="","",G735)</f>
        <v/>
      </c>
      <c r="D736" s="2" t="str">
        <f>+IF(A736="","",$B$4)</f>
        <v/>
      </c>
      <c r="E736" s="2" t="str">
        <f>+IF(A736="","",(D735)*($B$3/12))</f>
        <v/>
      </c>
      <c r="F736" s="2" t="str">
        <f>+IF(A736="","",($B$3/12)*C736)</f>
        <v/>
      </c>
      <c r="G736" s="1" t="str">
        <f>+IF(A736="","",SUM(C736:F736))</f>
        <v/>
      </c>
    </row>
    <row r="737" spans="1:7" x14ac:dyDescent="0.3">
      <c r="A737" t="str">
        <f>+IFERROR(IF(A736+1&gt;($B$2-$B$1)*12,"",A736+1),"")</f>
        <v/>
      </c>
      <c r="B737" t="str">
        <f>+IF(A737&gt;($B$2-$B$1)*12,"",IF(MOD(A737,12)=0,B736+1,B736))</f>
        <v/>
      </c>
      <c r="C737" s="1" t="str">
        <f>+IF(A737="","",G736)</f>
        <v/>
      </c>
      <c r="D737" s="2" t="str">
        <f>+IF(A737="","",$B$4)</f>
        <v/>
      </c>
      <c r="E737" s="2" t="str">
        <f>+IF(A737="","",(D736)*($B$3/12))</f>
        <v/>
      </c>
      <c r="F737" s="2" t="str">
        <f>+IF(A737="","",($B$3/12)*C737)</f>
        <v/>
      </c>
      <c r="G737" s="1" t="str">
        <f>+IF(A737="","",SUM(C737:F737))</f>
        <v/>
      </c>
    </row>
    <row r="738" spans="1:7" x14ac:dyDescent="0.3">
      <c r="A738" t="str">
        <f>+IFERROR(IF(A737+1&gt;($B$2-$B$1)*12,"",A737+1),"")</f>
        <v/>
      </c>
      <c r="B738" t="str">
        <f>+IF(A738&gt;($B$2-$B$1)*12,"",IF(MOD(A738,12)=0,B737+1,B737))</f>
        <v/>
      </c>
      <c r="C738" s="1" t="str">
        <f>+IF(A738="","",G737)</f>
        <v/>
      </c>
      <c r="D738" s="2" t="str">
        <f>+IF(A738="","",$B$4)</f>
        <v/>
      </c>
      <c r="E738" s="2" t="str">
        <f>+IF(A738="","",(D737)*($B$3/12))</f>
        <v/>
      </c>
      <c r="F738" s="2" t="str">
        <f>+IF(A738="","",($B$3/12)*C738)</f>
        <v/>
      </c>
      <c r="G738" s="1" t="str">
        <f>+IF(A738="","",SUM(C738:F738))</f>
        <v/>
      </c>
    </row>
    <row r="739" spans="1:7" x14ac:dyDescent="0.3">
      <c r="A739" t="str">
        <f>+IFERROR(IF(A738+1&gt;($B$2-$B$1)*12,"",A738+1),"")</f>
        <v/>
      </c>
      <c r="B739" t="str">
        <f>+IF(A739&gt;($B$2-$B$1)*12,"",IF(MOD(A739,12)=0,B738+1,B738))</f>
        <v/>
      </c>
      <c r="C739" s="1" t="str">
        <f>+IF(A739="","",G738)</f>
        <v/>
      </c>
      <c r="D739" s="2" t="str">
        <f>+IF(A739="","",$B$4)</f>
        <v/>
      </c>
      <c r="E739" s="2" t="str">
        <f>+IF(A739="","",(D738)*($B$3/12))</f>
        <v/>
      </c>
      <c r="F739" s="2" t="str">
        <f>+IF(A739="","",($B$3/12)*C739)</f>
        <v/>
      </c>
      <c r="G739" s="1" t="str">
        <f>+IF(A739="","",SUM(C739:F739))</f>
        <v/>
      </c>
    </row>
    <row r="740" spans="1:7" x14ac:dyDescent="0.3">
      <c r="A740" t="str">
        <f>+IFERROR(IF(A739+1&gt;($B$2-$B$1)*12,"",A739+1),"")</f>
        <v/>
      </c>
      <c r="B740" t="str">
        <f>+IF(A740&gt;($B$2-$B$1)*12,"",IF(MOD(A740,12)=0,B739+1,B739))</f>
        <v/>
      </c>
      <c r="C740" s="1" t="str">
        <f>+IF(A740="","",G739)</f>
        <v/>
      </c>
      <c r="D740" s="2" t="str">
        <f>+IF(A740="","",$B$4)</f>
        <v/>
      </c>
      <c r="E740" s="2" t="str">
        <f>+IF(A740="","",(D739)*($B$3/12))</f>
        <v/>
      </c>
      <c r="F740" s="2" t="str">
        <f>+IF(A740="","",($B$3/12)*C740)</f>
        <v/>
      </c>
      <c r="G740" s="1" t="str">
        <f>+IF(A740="","",SUM(C740:F740))</f>
        <v/>
      </c>
    </row>
    <row r="741" spans="1:7" x14ac:dyDescent="0.3">
      <c r="A741" t="str">
        <f>+IFERROR(IF(A740+1&gt;($B$2-$B$1)*12,"",A740+1),"")</f>
        <v/>
      </c>
      <c r="B741" t="str">
        <f>+IF(A741&gt;($B$2-$B$1)*12,"",IF(MOD(A741,12)=0,B740+1,B740))</f>
        <v/>
      </c>
      <c r="C741" s="1" t="str">
        <f>+IF(A741="","",G740)</f>
        <v/>
      </c>
      <c r="D741" s="2" t="str">
        <f>+IF(A741="","",$B$4)</f>
        <v/>
      </c>
      <c r="E741" s="2" t="str">
        <f>+IF(A741="","",(D740)*($B$3/12))</f>
        <v/>
      </c>
      <c r="F741" s="2" t="str">
        <f>+IF(A741="","",($B$3/12)*C741)</f>
        <v/>
      </c>
      <c r="G741" s="1" t="str">
        <f>+IF(A741="","",SUM(C741:F741))</f>
        <v/>
      </c>
    </row>
    <row r="742" spans="1:7" x14ac:dyDescent="0.3">
      <c r="A742" t="str">
        <f>+IFERROR(IF(A741+1&gt;($B$2-$B$1)*12,"",A741+1),"")</f>
        <v/>
      </c>
      <c r="B742" t="str">
        <f>+IF(A742&gt;($B$2-$B$1)*12,"",IF(MOD(A742,12)=0,B741+1,B741))</f>
        <v/>
      </c>
      <c r="C742" s="1" t="str">
        <f>+IF(A742="","",G741)</f>
        <v/>
      </c>
      <c r="D742" s="2" t="str">
        <f>+IF(A742="","",$B$4)</f>
        <v/>
      </c>
      <c r="E742" s="2" t="str">
        <f>+IF(A742="","",(D741)*($B$3/12))</f>
        <v/>
      </c>
      <c r="F742" s="2" t="str">
        <f>+IF(A742="","",($B$3/12)*C742)</f>
        <v/>
      </c>
      <c r="G742" s="1" t="str">
        <f>+IF(A742="","",SUM(C742:F742))</f>
        <v/>
      </c>
    </row>
    <row r="743" spans="1:7" x14ac:dyDescent="0.3">
      <c r="A743" t="str">
        <f>+IFERROR(IF(A742+1&gt;($B$2-$B$1)*12,"",A742+1),"")</f>
        <v/>
      </c>
      <c r="B743" t="str">
        <f>+IF(A743&gt;($B$2-$B$1)*12,"",IF(MOD(A743,12)=0,B742+1,B742))</f>
        <v/>
      </c>
      <c r="C743" s="1" t="str">
        <f>+IF(A743="","",G742)</f>
        <v/>
      </c>
      <c r="D743" s="2" t="str">
        <f>+IF(A743="","",$B$4)</f>
        <v/>
      </c>
      <c r="E743" s="2" t="str">
        <f>+IF(A743="","",(D742)*($B$3/12))</f>
        <v/>
      </c>
      <c r="F743" s="2" t="str">
        <f>+IF(A743="","",($B$3/12)*C743)</f>
        <v/>
      </c>
      <c r="G743" s="1" t="str">
        <f>+IF(A743="","",SUM(C743:F743))</f>
        <v/>
      </c>
    </row>
    <row r="744" spans="1:7" x14ac:dyDescent="0.3">
      <c r="A744" t="str">
        <f>+IFERROR(IF(A743+1&gt;($B$2-$B$1)*12,"",A743+1),"")</f>
        <v/>
      </c>
      <c r="B744" t="str">
        <f>+IF(A744&gt;($B$2-$B$1)*12,"",IF(MOD(A744,12)=0,B743+1,B743))</f>
        <v/>
      </c>
      <c r="C744" s="1" t="str">
        <f>+IF(A744="","",G743)</f>
        <v/>
      </c>
      <c r="D744" s="2" t="str">
        <f>+IF(A744="","",$B$4)</f>
        <v/>
      </c>
      <c r="E744" s="2" t="str">
        <f>+IF(A744="","",(D743)*($B$3/12))</f>
        <v/>
      </c>
      <c r="F744" s="2" t="str">
        <f>+IF(A744="","",($B$3/12)*C744)</f>
        <v/>
      </c>
      <c r="G744" s="1" t="str">
        <f>+IF(A744="","",SUM(C744:F744))</f>
        <v/>
      </c>
    </row>
    <row r="745" spans="1:7" x14ac:dyDescent="0.3">
      <c r="A745" t="str">
        <f>+IFERROR(IF(A744+1&gt;($B$2-$B$1)*12,"",A744+1),"")</f>
        <v/>
      </c>
      <c r="B745" t="str">
        <f>+IF(A745&gt;($B$2-$B$1)*12,"",IF(MOD(A745,12)=0,B744+1,B744))</f>
        <v/>
      </c>
      <c r="C745" s="1" t="str">
        <f>+IF(A745="","",G744)</f>
        <v/>
      </c>
      <c r="D745" s="2" t="str">
        <f>+IF(A745="","",$B$4)</f>
        <v/>
      </c>
      <c r="E745" s="2" t="str">
        <f>+IF(A745="","",(D744)*($B$3/12))</f>
        <v/>
      </c>
      <c r="F745" s="2" t="str">
        <f>+IF(A745="","",($B$3/12)*C745)</f>
        <v/>
      </c>
      <c r="G745" s="1" t="str">
        <f>+IF(A745="","",SUM(C745:F745))</f>
        <v/>
      </c>
    </row>
    <row r="746" spans="1:7" x14ac:dyDescent="0.3">
      <c r="A746" t="str">
        <f>+IFERROR(IF(A745+1&gt;($B$2-$B$1)*12,"",A745+1),"")</f>
        <v/>
      </c>
      <c r="B746" t="str">
        <f>+IF(A746&gt;($B$2-$B$1)*12,"",IF(MOD(A746,12)=0,B745+1,B745))</f>
        <v/>
      </c>
      <c r="C746" s="1" t="str">
        <f>+IF(A746="","",G745)</f>
        <v/>
      </c>
      <c r="D746" s="2" t="str">
        <f>+IF(A746="","",$B$4)</f>
        <v/>
      </c>
      <c r="E746" s="2" t="str">
        <f>+IF(A746="","",(D745)*($B$3/12))</f>
        <v/>
      </c>
      <c r="F746" s="2" t="str">
        <f>+IF(A746="","",($B$3/12)*C746)</f>
        <v/>
      </c>
      <c r="G746" s="1" t="str">
        <f>+IF(A746="","",SUM(C746:F746))</f>
        <v/>
      </c>
    </row>
    <row r="747" spans="1:7" x14ac:dyDescent="0.3">
      <c r="A747" t="str">
        <f>+IFERROR(IF(A746+1&gt;($B$2-$B$1)*12,"",A746+1),"")</f>
        <v/>
      </c>
      <c r="B747" t="str">
        <f>+IF(A747&gt;($B$2-$B$1)*12,"",IF(MOD(A747,12)=0,B746+1,B746))</f>
        <v/>
      </c>
      <c r="C747" s="1" t="str">
        <f>+IF(A747="","",G746)</f>
        <v/>
      </c>
      <c r="D747" s="2" t="str">
        <f>+IF(A747="","",$B$4)</f>
        <v/>
      </c>
      <c r="E747" s="2" t="str">
        <f>+IF(A747="","",(D746)*($B$3/12))</f>
        <v/>
      </c>
      <c r="F747" s="2" t="str">
        <f>+IF(A747="","",($B$3/12)*C747)</f>
        <v/>
      </c>
      <c r="G747" s="1" t="str">
        <f>+IF(A747="","",SUM(C747:F747))</f>
        <v/>
      </c>
    </row>
    <row r="748" spans="1:7" x14ac:dyDescent="0.3">
      <c r="A748" t="str">
        <f>+IFERROR(IF(A747+1&gt;($B$2-$B$1)*12,"",A747+1),"")</f>
        <v/>
      </c>
      <c r="B748" t="str">
        <f>+IF(A748&gt;($B$2-$B$1)*12,"",IF(MOD(A748,12)=0,B747+1,B747))</f>
        <v/>
      </c>
      <c r="C748" s="1" t="str">
        <f>+IF(A748="","",G747)</f>
        <v/>
      </c>
      <c r="D748" s="2" t="str">
        <f>+IF(A748="","",$B$4)</f>
        <v/>
      </c>
      <c r="E748" s="2" t="str">
        <f>+IF(A748="","",(D747)*($B$3/12))</f>
        <v/>
      </c>
      <c r="F748" s="2" t="str">
        <f>+IF(A748="","",($B$3/12)*C748)</f>
        <v/>
      </c>
      <c r="G748" s="1" t="str">
        <f>+IF(A748="","",SUM(C748:F748))</f>
        <v/>
      </c>
    </row>
    <row r="749" spans="1:7" x14ac:dyDescent="0.3">
      <c r="A749" t="str">
        <f>+IFERROR(IF(A748+1&gt;($B$2-$B$1)*12,"",A748+1),"")</f>
        <v/>
      </c>
      <c r="B749" t="str">
        <f>+IF(A749&gt;($B$2-$B$1)*12,"",IF(MOD(A749,12)=0,B748+1,B748))</f>
        <v/>
      </c>
      <c r="C749" s="1" t="str">
        <f>+IF(A749="","",G748)</f>
        <v/>
      </c>
      <c r="D749" s="2" t="str">
        <f>+IF(A749="","",$B$4)</f>
        <v/>
      </c>
      <c r="E749" s="2" t="str">
        <f>+IF(A749="","",(D748)*($B$3/12))</f>
        <v/>
      </c>
      <c r="F749" s="2" t="str">
        <f>+IF(A749="","",($B$3/12)*C749)</f>
        <v/>
      </c>
      <c r="G749" s="1" t="str">
        <f>+IF(A749="","",SUM(C749:F749))</f>
        <v/>
      </c>
    </row>
    <row r="750" spans="1:7" x14ac:dyDescent="0.3">
      <c r="A750" t="str">
        <f>+IFERROR(IF(A749+1&gt;($B$2-$B$1)*12,"",A749+1),"")</f>
        <v/>
      </c>
      <c r="B750" t="str">
        <f>+IF(A750&gt;($B$2-$B$1)*12,"",IF(MOD(A750,12)=0,B749+1,B749))</f>
        <v/>
      </c>
      <c r="C750" s="1" t="str">
        <f>+IF(A750="","",G749)</f>
        <v/>
      </c>
      <c r="D750" s="2" t="str">
        <f>+IF(A750="","",$B$4)</f>
        <v/>
      </c>
      <c r="E750" s="2" t="str">
        <f>+IF(A750="","",(D749)*($B$3/12))</f>
        <v/>
      </c>
      <c r="F750" s="2" t="str">
        <f>+IF(A750="","",($B$3/12)*C750)</f>
        <v/>
      </c>
      <c r="G750" s="1" t="str">
        <f>+IF(A750="","",SUM(C750:F750))</f>
        <v/>
      </c>
    </row>
    <row r="751" spans="1:7" x14ac:dyDescent="0.3">
      <c r="A751" t="str">
        <f>+IFERROR(IF(A750+1&gt;($B$2-$B$1)*12,"",A750+1),"")</f>
        <v/>
      </c>
      <c r="B751" t="str">
        <f>+IF(A751&gt;($B$2-$B$1)*12,"",IF(MOD(A751,12)=0,B750+1,B750))</f>
        <v/>
      </c>
      <c r="C751" s="1" t="str">
        <f>+IF(A751="","",G750)</f>
        <v/>
      </c>
      <c r="D751" s="2" t="str">
        <f>+IF(A751="","",$B$4)</f>
        <v/>
      </c>
      <c r="E751" s="2" t="str">
        <f>+IF(A751="","",(D750)*($B$3/12))</f>
        <v/>
      </c>
      <c r="F751" s="2" t="str">
        <f>+IF(A751="","",($B$3/12)*C751)</f>
        <v/>
      </c>
      <c r="G751" s="1" t="str">
        <f>+IF(A751="","",SUM(C751:F751))</f>
        <v/>
      </c>
    </row>
    <row r="752" spans="1:7" x14ac:dyDescent="0.3">
      <c r="A752" t="str">
        <f>+IFERROR(IF(A751+1&gt;($B$2-$B$1)*12,"",A751+1),"")</f>
        <v/>
      </c>
      <c r="B752" t="str">
        <f>+IF(A752&gt;($B$2-$B$1)*12,"",IF(MOD(A752,12)=0,B751+1,B751))</f>
        <v/>
      </c>
      <c r="C752" s="1" t="str">
        <f>+IF(A752="","",G751)</f>
        <v/>
      </c>
      <c r="D752" s="2" t="str">
        <f>+IF(A752="","",$B$4)</f>
        <v/>
      </c>
      <c r="E752" s="2" t="str">
        <f>+IF(A752="","",(D751)*($B$3/12))</f>
        <v/>
      </c>
      <c r="F752" s="2" t="str">
        <f>+IF(A752="","",($B$3/12)*C752)</f>
        <v/>
      </c>
      <c r="G752" s="1" t="str">
        <f>+IF(A752="","",SUM(C752:F752))</f>
        <v/>
      </c>
    </row>
    <row r="753" spans="1:7" x14ac:dyDescent="0.3">
      <c r="A753" t="str">
        <f>+IFERROR(IF(A752+1&gt;($B$2-$B$1)*12,"",A752+1),"")</f>
        <v/>
      </c>
      <c r="B753" t="str">
        <f>+IF(A753&gt;($B$2-$B$1)*12,"",IF(MOD(A753,12)=0,B752+1,B752))</f>
        <v/>
      </c>
      <c r="C753" s="1" t="str">
        <f>+IF(A753="","",G752)</f>
        <v/>
      </c>
      <c r="D753" s="2" t="str">
        <f>+IF(A753="","",$B$4)</f>
        <v/>
      </c>
      <c r="E753" s="2" t="str">
        <f>+IF(A753="","",(D752)*($B$3/12))</f>
        <v/>
      </c>
      <c r="F753" s="2" t="str">
        <f>+IF(A753="","",($B$3/12)*C753)</f>
        <v/>
      </c>
      <c r="G753" s="1" t="str">
        <f>+IF(A753="","",SUM(C753:F753))</f>
        <v/>
      </c>
    </row>
    <row r="754" spans="1:7" x14ac:dyDescent="0.3">
      <c r="A754" t="str">
        <f>+IFERROR(IF(A753+1&gt;($B$2-$B$1)*12,"",A753+1),"")</f>
        <v/>
      </c>
      <c r="B754" t="str">
        <f>+IF(A754&gt;($B$2-$B$1)*12,"",IF(MOD(A754,12)=0,B753+1,B753))</f>
        <v/>
      </c>
      <c r="C754" s="1" t="str">
        <f>+IF(A754="","",G753)</f>
        <v/>
      </c>
      <c r="D754" s="2" t="str">
        <f>+IF(A754="","",$B$4)</f>
        <v/>
      </c>
      <c r="E754" s="2" t="str">
        <f>+IF(A754="","",(D753)*($B$3/12))</f>
        <v/>
      </c>
      <c r="F754" s="2" t="str">
        <f>+IF(A754="","",($B$3/12)*C754)</f>
        <v/>
      </c>
      <c r="G754" s="1" t="str">
        <f>+IF(A754="","",SUM(C754:F754))</f>
        <v/>
      </c>
    </row>
    <row r="755" spans="1:7" x14ac:dyDescent="0.3">
      <c r="A755" t="str">
        <f>+IFERROR(IF(A754+1&gt;($B$2-$B$1)*12,"",A754+1),"")</f>
        <v/>
      </c>
      <c r="B755" t="str">
        <f>+IF(A755&gt;($B$2-$B$1)*12,"",IF(MOD(A755,12)=0,B754+1,B754))</f>
        <v/>
      </c>
      <c r="C755" s="1" t="str">
        <f>+IF(A755="","",G754)</f>
        <v/>
      </c>
      <c r="D755" s="2" t="str">
        <f>+IF(A755="","",$B$4)</f>
        <v/>
      </c>
      <c r="E755" s="2" t="str">
        <f>+IF(A755="","",(D754)*($B$3/12))</f>
        <v/>
      </c>
      <c r="F755" s="2" t="str">
        <f>+IF(A755="","",($B$3/12)*C755)</f>
        <v/>
      </c>
      <c r="G755" s="1" t="str">
        <f>+IF(A755="","",SUM(C755:F755))</f>
        <v/>
      </c>
    </row>
    <row r="756" spans="1:7" x14ac:dyDescent="0.3">
      <c r="A756" t="str">
        <f>+IFERROR(IF(A755+1&gt;($B$2-$B$1)*12,"",A755+1),"")</f>
        <v/>
      </c>
      <c r="B756" t="str">
        <f>+IF(A756&gt;($B$2-$B$1)*12,"",IF(MOD(A756,12)=0,B755+1,B755))</f>
        <v/>
      </c>
      <c r="C756" s="1" t="str">
        <f>+IF(A756="","",G755)</f>
        <v/>
      </c>
      <c r="D756" s="2" t="str">
        <f>+IF(A756="","",$B$4)</f>
        <v/>
      </c>
      <c r="E756" s="2" t="str">
        <f>+IF(A756="","",(D755)*($B$3/12))</f>
        <v/>
      </c>
      <c r="F756" s="2" t="str">
        <f>+IF(A756="","",($B$3/12)*C756)</f>
        <v/>
      </c>
      <c r="G756" s="1" t="str">
        <f>+IF(A756="","",SUM(C756:F756))</f>
        <v/>
      </c>
    </row>
    <row r="757" spans="1:7" x14ac:dyDescent="0.3">
      <c r="A757" t="str">
        <f>+IFERROR(IF(A756+1&gt;($B$2-$B$1)*12,"",A756+1),"")</f>
        <v/>
      </c>
      <c r="B757" t="str">
        <f>+IF(A757&gt;($B$2-$B$1)*12,"",IF(MOD(A757,12)=0,B756+1,B756))</f>
        <v/>
      </c>
      <c r="C757" s="1" t="str">
        <f>+IF(A757="","",G756)</f>
        <v/>
      </c>
      <c r="D757" s="2" t="str">
        <f>+IF(A757="","",$B$4)</f>
        <v/>
      </c>
      <c r="E757" s="2" t="str">
        <f>+IF(A757="","",(D756)*($B$3/12))</f>
        <v/>
      </c>
      <c r="F757" s="2" t="str">
        <f>+IF(A757="","",($B$3/12)*C757)</f>
        <v/>
      </c>
      <c r="G757" s="1" t="str">
        <f>+IF(A757="","",SUM(C757:F757))</f>
        <v/>
      </c>
    </row>
    <row r="758" spans="1:7" x14ac:dyDescent="0.3">
      <c r="A758" t="str">
        <f>+IFERROR(IF(A757+1&gt;($B$2-$B$1)*12,"",A757+1),"")</f>
        <v/>
      </c>
      <c r="B758" t="str">
        <f>+IF(A758&gt;($B$2-$B$1)*12,"",IF(MOD(A758,12)=0,B757+1,B757))</f>
        <v/>
      </c>
      <c r="C758" s="1" t="str">
        <f>+IF(A758="","",G757)</f>
        <v/>
      </c>
      <c r="D758" s="2" t="str">
        <f>+IF(A758="","",$B$4)</f>
        <v/>
      </c>
      <c r="E758" s="2" t="str">
        <f>+IF(A758="","",(D757)*($B$3/12))</f>
        <v/>
      </c>
      <c r="F758" s="2" t="str">
        <f>+IF(A758="","",($B$3/12)*C758)</f>
        <v/>
      </c>
      <c r="G758" s="1" t="str">
        <f>+IF(A758="","",SUM(C758:F758))</f>
        <v/>
      </c>
    </row>
    <row r="759" spans="1:7" x14ac:dyDescent="0.3">
      <c r="A759" t="str">
        <f>+IFERROR(IF(A758+1&gt;($B$2-$B$1)*12,"",A758+1),"")</f>
        <v/>
      </c>
      <c r="B759" t="str">
        <f>+IF(A759&gt;($B$2-$B$1)*12,"",IF(MOD(A759,12)=0,B758+1,B758))</f>
        <v/>
      </c>
      <c r="C759" s="1" t="str">
        <f>+IF(A759="","",G758)</f>
        <v/>
      </c>
      <c r="D759" s="2" t="str">
        <f>+IF(A759="","",$B$4)</f>
        <v/>
      </c>
      <c r="E759" s="2" t="str">
        <f>+IF(A759="","",(D758)*($B$3/12))</f>
        <v/>
      </c>
      <c r="F759" s="2" t="str">
        <f>+IF(A759="","",($B$3/12)*C759)</f>
        <v/>
      </c>
      <c r="G759" s="1" t="str">
        <f>+IF(A759="","",SUM(C759:F759))</f>
        <v/>
      </c>
    </row>
    <row r="760" spans="1:7" x14ac:dyDescent="0.3">
      <c r="A760" t="str">
        <f>+IFERROR(IF(A759+1&gt;($B$2-$B$1)*12,"",A759+1),"")</f>
        <v/>
      </c>
      <c r="B760" t="str">
        <f>+IF(A760&gt;($B$2-$B$1)*12,"",IF(MOD(A760,12)=0,B759+1,B759))</f>
        <v/>
      </c>
      <c r="C760" s="1" t="str">
        <f>+IF(A760="","",G759)</f>
        <v/>
      </c>
      <c r="D760" s="2" t="str">
        <f>+IF(A760="","",$B$4)</f>
        <v/>
      </c>
      <c r="E760" s="2" t="str">
        <f>+IF(A760="","",(D759)*($B$3/12))</f>
        <v/>
      </c>
      <c r="F760" s="2" t="str">
        <f>+IF(A760="","",($B$3/12)*C760)</f>
        <v/>
      </c>
      <c r="G760" s="1" t="str">
        <f>+IF(A760="","",SUM(C760:F760))</f>
        <v/>
      </c>
    </row>
    <row r="761" spans="1:7" x14ac:dyDescent="0.3">
      <c r="A761" t="str">
        <f>+IFERROR(IF(A760+1&gt;($B$2-$B$1)*12,"",A760+1),"")</f>
        <v/>
      </c>
      <c r="B761" t="str">
        <f>+IF(A761&gt;($B$2-$B$1)*12,"",IF(MOD(A761,12)=0,B760+1,B760))</f>
        <v/>
      </c>
      <c r="C761" s="1" t="str">
        <f>+IF(A761="","",G760)</f>
        <v/>
      </c>
      <c r="D761" s="2" t="str">
        <f>+IF(A761="","",$B$4)</f>
        <v/>
      </c>
      <c r="E761" s="2" t="str">
        <f>+IF(A761="","",(D760)*($B$3/12))</f>
        <v/>
      </c>
      <c r="F761" s="2" t="str">
        <f>+IF(A761="","",($B$3/12)*C761)</f>
        <v/>
      </c>
      <c r="G761" s="1" t="str">
        <f>+IF(A761="","",SUM(C761:F761))</f>
        <v/>
      </c>
    </row>
    <row r="762" spans="1:7" x14ac:dyDescent="0.3">
      <c r="A762" t="str">
        <f>+IFERROR(IF(A761+1&gt;($B$2-$B$1)*12,"",A761+1),"")</f>
        <v/>
      </c>
      <c r="B762" t="str">
        <f>+IF(A762&gt;($B$2-$B$1)*12,"",IF(MOD(A762,12)=0,B761+1,B761))</f>
        <v/>
      </c>
      <c r="C762" s="1" t="str">
        <f>+IF(A762="","",G761)</f>
        <v/>
      </c>
      <c r="D762" s="2" t="str">
        <f>+IF(A762="","",$B$4)</f>
        <v/>
      </c>
      <c r="E762" s="2" t="str">
        <f>+IF(A762="","",(D761)*($B$3/12))</f>
        <v/>
      </c>
      <c r="F762" s="2" t="str">
        <f>+IF(A762="","",($B$3/12)*C762)</f>
        <v/>
      </c>
      <c r="G762" s="1" t="str">
        <f>+IF(A762="","",SUM(C762:F762))</f>
        <v/>
      </c>
    </row>
    <row r="763" spans="1:7" x14ac:dyDescent="0.3">
      <c r="A763" t="str">
        <f>+IFERROR(IF(A762+1&gt;($B$2-$B$1)*12,"",A762+1),"")</f>
        <v/>
      </c>
      <c r="B763" t="str">
        <f>+IF(A763&gt;($B$2-$B$1)*12,"",IF(MOD(A763,12)=0,B762+1,B762))</f>
        <v/>
      </c>
      <c r="C763" s="1" t="str">
        <f>+IF(A763="","",G762)</f>
        <v/>
      </c>
      <c r="D763" s="2" t="str">
        <f>+IF(A763="","",$B$4)</f>
        <v/>
      </c>
      <c r="E763" s="2" t="str">
        <f>+IF(A763="","",(D762)*($B$3/12))</f>
        <v/>
      </c>
      <c r="F763" s="2" t="str">
        <f>+IF(A763="","",($B$3/12)*C763)</f>
        <v/>
      </c>
      <c r="G763" s="1" t="str">
        <f>+IF(A763="","",SUM(C763:F763))</f>
        <v/>
      </c>
    </row>
    <row r="764" spans="1:7" x14ac:dyDescent="0.3">
      <c r="A764" t="str">
        <f>+IFERROR(IF(A763+1&gt;($B$2-$B$1)*12,"",A763+1),"")</f>
        <v/>
      </c>
      <c r="B764" t="str">
        <f>+IF(A764&gt;($B$2-$B$1)*12,"",IF(MOD(A764,12)=0,B763+1,B763))</f>
        <v/>
      </c>
      <c r="C764" s="1" t="str">
        <f>+IF(A764="","",G763)</f>
        <v/>
      </c>
      <c r="D764" s="2" t="str">
        <f>+IF(A764="","",$B$4)</f>
        <v/>
      </c>
      <c r="E764" s="2" t="str">
        <f>+IF(A764="","",(D763)*($B$3/12))</f>
        <v/>
      </c>
      <c r="F764" s="2" t="str">
        <f>+IF(A764="","",($B$3/12)*C764)</f>
        <v/>
      </c>
      <c r="G764" s="1" t="str">
        <f>+IF(A764="","",SUM(C764:F764))</f>
        <v/>
      </c>
    </row>
    <row r="765" spans="1:7" x14ac:dyDescent="0.3">
      <c r="A765" t="str">
        <f>+IFERROR(IF(A764+1&gt;($B$2-$B$1)*12,"",A764+1),"")</f>
        <v/>
      </c>
      <c r="B765" t="str">
        <f>+IF(A765&gt;($B$2-$B$1)*12,"",IF(MOD(A765,12)=0,B764+1,B764))</f>
        <v/>
      </c>
      <c r="C765" s="1" t="str">
        <f>+IF(A765="","",G764)</f>
        <v/>
      </c>
      <c r="D765" s="2" t="str">
        <f>+IF(A765="","",$B$4)</f>
        <v/>
      </c>
      <c r="E765" s="2" t="str">
        <f>+IF(A765="","",(D764)*($B$3/12))</f>
        <v/>
      </c>
      <c r="F765" s="2" t="str">
        <f>+IF(A765="","",($B$3/12)*C765)</f>
        <v/>
      </c>
      <c r="G765" s="1" t="str">
        <f>+IF(A765="","",SUM(C765:F765))</f>
        <v/>
      </c>
    </row>
    <row r="766" spans="1:7" x14ac:dyDescent="0.3">
      <c r="A766" t="str">
        <f>+IFERROR(IF(A765+1&gt;($B$2-$B$1)*12,"",A765+1),"")</f>
        <v/>
      </c>
      <c r="B766" t="str">
        <f>+IF(A766&gt;($B$2-$B$1)*12,"",IF(MOD(A766,12)=0,B765+1,B765))</f>
        <v/>
      </c>
      <c r="C766" s="1" t="str">
        <f>+IF(A766="","",G765)</f>
        <v/>
      </c>
      <c r="D766" s="2" t="str">
        <f>+IF(A766="","",$B$4)</f>
        <v/>
      </c>
      <c r="E766" s="2" t="str">
        <f>+IF(A766="","",(D765)*($B$3/12))</f>
        <v/>
      </c>
      <c r="F766" s="2" t="str">
        <f>+IF(A766="","",($B$3/12)*C766)</f>
        <v/>
      </c>
      <c r="G766" s="1" t="str">
        <f>+IF(A766="","",SUM(C766:F766))</f>
        <v/>
      </c>
    </row>
    <row r="767" spans="1:7" x14ac:dyDescent="0.3">
      <c r="A767" t="str">
        <f>+IFERROR(IF(A766+1&gt;($B$2-$B$1)*12,"",A766+1),"")</f>
        <v/>
      </c>
      <c r="B767" t="str">
        <f>+IF(A767&gt;($B$2-$B$1)*12,"",IF(MOD(A767,12)=0,B766+1,B766))</f>
        <v/>
      </c>
      <c r="C767" s="1" t="str">
        <f>+IF(A767="","",G766)</f>
        <v/>
      </c>
      <c r="D767" s="2" t="str">
        <f>+IF(A767="","",$B$4)</f>
        <v/>
      </c>
      <c r="E767" s="2" t="str">
        <f>+IF(A767="","",(D766)*($B$3/12))</f>
        <v/>
      </c>
      <c r="F767" s="2" t="str">
        <f>+IF(A767="","",($B$3/12)*C767)</f>
        <v/>
      </c>
      <c r="G767" s="1" t="str">
        <f>+IF(A767="","",SUM(C767:F767))</f>
        <v/>
      </c>
    </row>
    <row r="768" spans="1:7" x14ac:dyDescent="0.3">
      <c r="A768" t="str">
        <f>+IFERROR(IF(A767+1&gt;($B$2-$B$1)*12,"",A767+1),"")</f>
        <v/>
      </c>
      <c r="B768" t="str">
        <f>+IF(A768&gt;($B$2-$B$1)*12,"",IF(MOD(A768,12)=0,B767+1,B767))</f>
        <v/>
      </c>
      <c r="C768" s="1" t="str">
        <f>+IF(A768="","",G767)</f>
        <v/>
      </c>
      <c r="D768" s="2" t="str">
        <f>+IF(A768="","",$B$4)</f>
        <v/>
      </c>
      <c r="E768" s="2" t="str">
        <f>+IF(A768="","",(D767)*($B$3/12))</f>
        <v/>
      </c>
      <c r="F768" s="2" t="str">
        <f>+IF(A768="","",($B$3/12)*C768)</f>
        <v/>
      </c>
      <c r="G768" s="1" t="str">
        <f>+IF(A768="","",SUM(C768:F768))</f>
        <v/>
      </c>
    </row>
    <row r="769" spans="1:7" x14ac:dyDescent="0.3">
      <c r="A769" t="str">
        <f>+IFERROR(IF(A768+1&gt;($B$2-$B$1)*12,"",A768+1),"")</f>
        <v/>
      </c>
      <c r="B769" t="str">
        <f>+IF(A769&gt;($B$2-$B$1)*12,"",IF(MOD(A769,12)=0,B768+1,B768))</f>
        <v/>
      </c>
      <c r="C769" s="1" t="str">
        <f>+IF(A769="","",G768)</f>
        <v/>
      </c>
      <c r="D769" s="2" t="str">
        <f>+IF(A769="","",$B$4)</f>
        <v/>
      </c>
      <c r="E769" s="2" t="str">
        <f>+IF(A769="","",(D768)*($B$3/12))</f>
        <v/>
      </c>
      <c r="F769" s="2" t="str">
        <f>+IF(A769="","",($B$3/12)*C769)</f>
        <v/>
      </c>
      <c r="G769" s="1" t="str">
        <f>+IF(A769="","",SUM(C769:F769))</f>
        <v/>
      </c>
    </row>
    <row r="770" spans="1:7" x14ac:dyDescent="0.3">
      <c r="A770" t="str">
        <f>+IFERROR(IF(A769+1&gt;($B$2-$B$1)*12,"",A769+1),"")</f>
        <v/>
      </c>
      <c r="B770" t="str">
        <f>+IF(A770&gt;($B$2-$B$1)*12,"",IF(MOD(A770,12)=0,B769+1,B769))</f>
        <v/>
      </c>
      <c r="C770" s="1" t="str">
        <f>+IF(A770="","",G769)</f>
        <v/>
      </c>
      <c r="D770" s="2" t="str">
        <f>+IF(A770="","",$B$4)</f>
        <v/>
      </c>
      <c r="E770" s="2" t="str">
        <f>+IF(A770="","",(D769)*($B$3/12))</f>
        <v/>
      </c>
      <c r="F770" s="2" t="str">
        <f>+IF(A770="","",($B$3/12)*C770)</f>
        <v/>
      </c>
      <c r="G770" s="1" t="str">
        <f>+IF(A770="","",SUM(C770:F770))</f>
        <v/>
      </c>
    </row>
    <row r="771" spans="1:7" x14ac:dyDescent="0.3">
      <c r="A771" t="str">
        <f>+IFERROR(IF(A770+1&gt;($B$2-$B$1)*12,"",A770+1),"")</f>
        <v/>
      </c>
      <c r="B771" t="str">
        <f>+IF(A771&gt;($B$2-$B$1)*12,"",IF(MOD(A771,12)=0,B770+1,B770))</f>
        <v/>
      </c>
      <c r="C771" s="1" t="str">
        <f>+IF(A771="","",G770)</f>
        <v/>
      </c>
      <c r="D771" s="2" t="str">
        <f>+IF(A771="","",$B$4)</f>
        <v/>
      </c>
      <c r="E771" s="2" t="str">
        <f>+IF(A771="","",(D770)*($B$3/12))</f>
        <v/>
      </c>
      <c r="F771" s="2" t="str">
        <f>+IF(A771="","",($B$3/12)*C771)</f>
        <v/>
      </c>
      <c r="G771" s="1" t="str">
        <f>+IF(A771="","",SUM(C771:F771))</f>
        <v/>
      </c>
    </row>
    <row r="772" spans="1:7" x14ac:dyDescent="0.3">
      <c r="A772" t="str">
        <f>+IFERROR(IF(A771+1&gt;($B$2-$B$1)*12,"",A771+1),"")</f>
        <v/>
      </c>
      <c r="B772" t="str">
        <f>+IF(A772&gt;($B$2-$B$1)*12,"",IF(MOD(A772,12)=0,B771+1,B771))</f>
        <v/>
      </c>
      <c r="C772" s="1" t="str">
        <f>+IF(A772="","",G771)</f>
        <v/>
      </c>
      <c r="D772" s="2" t="str">
        <f>+IF(A772="","",$B$4)</f>
        <v/>
      </c>
      <c r="E772" s="2" t="str">
        <f>+IF(A772="","",(D771)*($B$3/12))</f>
        <v/>
      </c>
      <c r="F772" s="2" t="str">
        <f>+IF(A772="","",($B$3/12)*C772)</f>
        <v/>
      </c>
      <c r="G772" s="1" t="str">
        <f>+IF(A772="","",SUM(C772:F772))</f>
        <v/>
      </c>
    </row>
    <row r="773" spans="1:7" x14ac:dyDescent="0.3">
      <c r="A773" t="str">
        <f>+IFERROR(IF(A772+1&gt;($B$2-$B$1)*12,"",A772+1),"")</f>
        <v/>
      </c>
      <c r="B773" t="str">
        <f>+IF(A773&gt;($B$2-$B$1)*12,"",IF(MOD(A773,12)=0,B772+1,B772))</f>
        <v/>
      </c>
      <c r="C773" s="1" t="str">
        <f>+IF(A773="","",G772)</f>
        <v/>
      </c>
      <c r="D773" s="2" t="str">
        <f>+IF(A773="","",$B$4)</f>
        <v/>
      </c>
      <c r="E773" s="2" t="str">
        <f>+IF(A773="","",(D772)*($B$3/12))</f>
        <v/>
      </c>
      <c r="F773" s="2" t="str">
        <f>+IF(A773="","",($B$3/12)*C773)</f>
        <v/>
      </c>
      <c r="G773" s="1" t="str">
        <f>+IF(A773="","",SUM(C773:F773))</f>
        <v/>
      </c>
    </row>
    <row r="774" spans="1:7" x14ac:dyDescent="0.3">
      <c r="A774" t="str">
        <f>+IFERROR(IF(A773+1&gt;($B$2-$B$1)*12,"",A773+1),"")</f>
        <v/>
      </c>
      <c r="B774" t="str">
        <f>+IF(A774&gt;($B$2-$B$1)*12,"",IF(MOD(A774,12)=0,B773+1,B773))</f>
        <v/>
      </c>
      <c r="C774" s="1" t="str">
        <f>+IF(A774="","",G773)</f>
        <v/>
      </c>
      <c r="D774" s="2" t="str">
        <f>+IF(A774="","",$B$4)</f>
        <v/>
      </c>
      <c r="E774" s="2" t="str">
        <f>+IF(A774="","",(D773)*($B$3/12))</f>
        <v/>
      </c>
      <c r="F774" s="2" t="str">
        <f>+IF(A774="","",($B$3/12)*C774)</f>
        <v/>
      </c>
      <c r="G774" s="1" t="str">
        <f>+IF(A774="","",SUM(C774:F774))</f>
        <v/>
      </c>
    </row>
    <row r="775" spans="1:7" x14ac:dyDescent="0.3">
      <c r="A775" t="str">
        <f>+IFERROR(IF(A774+1&gt;($B$2-$B$1)*12,"",A774+1),"")</f>
        <v/>
      </c>
      <c r="B775" t="str">
        <f>+IF(A775&gt;($B$2-$B$1)*12,"",IF(MOD(A775,12)=0,B774+1,B774))</f>
        <v/>
      </c>
      <c r="C775" s="1" t="str">
        <f>+IF(A775="","",G774)</f>
        <v/>
      </c>
      <c r="D775" s="2" t="str">
        <f>+IF(A775="","",$B$4)</f>
        <v/>
      </c>
      <c r="E775" s="2" t="str">
        <f>+IF(A775="","",(D774)*($B$3/12))</f>
        <v/>
      </c>
      <c r="F775" s="2" t="str">
        <f>+IF(A775="","",($B$3/12)*C775)</f>
        <v/>
      </c>
      <c r="G775" s="1" t="str">
        <f>+IF(A775="","",SUM(C775:F775))</f>
        <v/>
      </c>
    </row>
    <row r="776" spans="1:7" x14ac:dyDescent="0.3">
      <c r="A776" t="str">
        <f>+IFERROR(IF(A775+1&gt;($B$2-$B$1)*12,"",A775+1),"")</f>
        <v/>
      </c>
      <c r="B776" t="str">
        <f>+IF(A776&gt;($B$2-$B$1)*12,"",IF(MOD(A776,12)=0,B775+1,B775))</f>
        <v/>
      </c>
      <c r="C776" s="1" t="str">
        <f>+IF(A776="","",G775)</f>
        <v/>
      </c>
      <c r="D776" s="2" t="str">
        <f>+IF(A776="","",$B$4)</f>
        <v/>
      </c>
      <c r="E776" s="2" t="str">
        <f>+IF(A776="","",(D775)*($B$3/12))</f>
        <v/>
      </c>
      <c r="F776" s="2" t="str">
        <f>+IF(A776="","",($B$3/12)*C776)</f>
        <v/>
      </c>
      <c r="G776" s="1" t="str">
        <f>+IF(A776="","",SUM(C776:F776))</f>
        <v/>
      </c>
    </row>
    <row r="777" spans="1:7" x14ac:dyDescent="0.3">
      <c r="A777" t="str">
        <f>+IFERROR(IF(A776+1&gt;($B$2-$B$1)*12,"",A776+1),"")</f>
        <v/>
      </c>
      <c r="B777" t="str">
        <f>+IF(A777&gt;($B$2-$B$1)*12,"",IF(MOD(A777,12)=0,B776+1,B776))</f>
        <v/>
      </c>
      <c r="C777" s="1" t="str">
        <f>+IF(A777="","",G776)</f>
        <v/>
      </c>
      <c r="D777" s="2" t="str">
        <f>+IF(A777="","",$B$4)</f>
        <v/>
      </c>
      <c r="E777" s="2" t="str">
        <f>+IF(A777="","",(D776)*($B$3/12))</f>
        <v/>
      </c>
      <c r="F777" s="2" t="str">
        <f>+IF(A777="","",($B$3/12)*C777)</f>
        <v/>
      </c>
      <c r="G777" s="1" t="str">
        <f>+IF(A777="","",SUM(C777:F777))</f>
        <v/>
      </c>
    </row>
    <row r="778" spans="1:7" x14ac:dyDescent="0.3">
      <c r="A778" t="str">
        <f>+IFERROR(IF(A777+1&gt;($B$2-$B$1)*12,"",A777+1),"")</f>
        <v/>
      </c>
      <c r="B778" t="str">
        <f>+IF(A778&gt;($B$2-$B$1)*12,"",IF(MOD(A778,12)=0,B777+1,B777))</f>
        <v/>
      </c>
      <c r="C778" s="1" t="str">
        <f>+IF(A778="","",G777)</f>
        <v/>
      </c>
      <c r="D778" s="2" t="str">
        <f>+IF(A778="","",$B$4)</f>
        <v/>
      </c>
      <c r="E778" s="2" t="str">
        <f>+IF(A778="","",(D777)*($B$3/12))</f>
        <v/>
      </c>
      <c r="F778" s="2" t="str">
        <f>+IF(A778="","",($B$3/12)*C778)</f>
        <v/>
      </c>
      <c r="G778" s="1" t="str">
        <f>+IF(A778="","",SUM(C778:F778))</f>
        <v/>
      </c>
    </row>
    <row r="779" spans="1:7" x14ac:dyDescent="0.3">
      <c r="A779" t="str">
        <f>+IFERROR(IF(A778+1&gt;($B$2-$B$1)*12,"",A778+1),"")</f>
        <v/>
      </c>
      <c r="B779" t="str">
        <f>+IF(A779&gt;($B$2-$B$1)*12,"",IF(MOD(A779,12)=0,B778+1,B778))</f>
        <v/>
      </c>
      <c r="C779" s="1" t="str">
        <f>+IF(A779="","",G778)</f>
        <v/>
      </c>
      <c r="D779" s="2" t="str">
        <f>+IF(A779="","",$B$4)</f>
        <v/>
      </c>
      <c r="E779" s="2" t="str">
        <f>+IF(A779="","",(D778)*($B$3/12))</f>
        <v/>
      </c>
      <c r="F779" s="2" t="str">
        <f>+IF(A779="","",($B$3/12)*C779)</f>
        <v/>
      </c>
      <c r="G779" s="1" t="str">
        <f>+IF(A779="","",SUM(C779:F779))</f>
        <v/>
      </c>
    </row>
    <row r="780" spans="1:7" x14ac:dyDescent="0.3">
      <c r="A780" t="str">
        <f>+IFERROR(IF(A779+1&gt;($B$2-$B$1)*12,"",A779+1),"")</f>
        <v/>
      </c>
      <c r="B780" t="str">
        <f>+IF(A780&gt;($B$2-$B$1)*12,"",IF(MOD(A780,12)=0,B779+1,B779))</f>
        <v/>
      </c>
      <c r="C780" s="1" t="str">
        <f>+IF(A780="","",G779)</f>
        <v/>
      </c>
      <c r="D780" s="2" t="str">
        <f>+IF(A780="","",$B$4)</f>
        <v/>
      </c>
      <c r="E780" s="2" t="str">
        <f>+IF(A780="","",(D779)*($B$3/12))</f>
        <v/>
      </c>
      <c r="F780" s="2" t="str">
        <f>+IF(A780="","",($B$3/12)*C780)</f>
        <v/>
      </c>
      <c r="G780" s="1" t="str">
        <f>+IF(A780="","",SUM(C780:F780))</f>
        <v/>
      </c>
    </row>
    <row r="781" spans="1:7" x14ac:dyDescent="0.3">
      <c r="A781" t="str">
        <f>+IFERROR(IF(A780+1&gt;($B$2-$B$1)*12,"",A780+1),"")</f>
        <v/>
      </c>
      <c r="B781" t="str">
        <f>+IF(A781&gt;($B$2-$B$1)*12,"",IF(MOD(A781,12)=0,B780+1,B780))</f>
        <v/>
      </c>
      <c r="C781" s="1" t="str">
        <f>+IF(A781="","",G780)</f>
        <v/>
      </c>
      <c r="D781" s="2" t="str">
        <f>+IF(A781="","",$B$4)</f>
        <v/>
      </c>
      <c r="E781" s="2" t="str">
        <f>+IF(A781="","",(D780)*($B$3/12))</f>
        <v/>
      </c>
      <c r="F781" s="2" t="str">
        <f>+IF(A781="","",($B$3/12)*C781)</f>
        <v/>
      </c>
      <c r="G781" s="1" t="str">
        <f>+IF(A781="","",SUM(C781:F781))</f>
        <v/>
      </c>
    </row>
    <row r="782" spans="1:7" x14ac:dyDescent="0.3">
      <c r="A782" t="str">
        <f>+IFERROR(IF(A781+1&gt;($B$2-$B$1)*12,"",A781+1),"")</f>
        <v/>
      </c>
      <c r="B782" t="str">
        <f>+IF(A782&gt;($B$2-$B$1)*12,"",IF(MOD(A782,12)=0,B781+1,B781))</f>
        <v/>
      </c>
      <c r="C782" s="1" t="str">
        <f>+IF(A782="","",G781)</f>
        <v/>
      </c>
      <c r="D782" s="2" t="str">
        <f>+IF(A782="","",$B$4)</f>
        <v/>
      </c>
      <c r="E782" s="2" t="str">
        <f>+IF(A782="","",(D781)*($B$3/12))</f>
        <v/>
      </c>
      <c r="F782" s="2" t="str">
        <f>+IF(A782="","",($B$3/12)*C782)</f>
        <v/>
      </c>
      <c r="G782" s="1" t="str">
        <f>+IF(A782="","",SUM(C782:F782))</f>
        <v/>
      </c>
    </row>
    <row r="783" spans="1:7" x14ac:dyDescent="0.3">
      <c r="A783" t="str">
        <f>+IFERROR(IF(A782+1&gt;($B$2-$B$1)*12,"",A782+1),"")</f>
        <v/>
      </c>
      <c r="B783" t="str">
        <f>+IF(A783&gt;($B$2-$B$1)*12,"",IF(MOD(A783,12)=0,B782+1,B782))</f>
        <v/>
      </c>
      <c r="C783" s="1" t="str">
        <f>+IF(A783="","",G782)</f>
        <v/>
      </c>
      <c r="D783" s="2" t="str">
        <f>+IF(A783="","",$B$4)</f>
        <v/>
      </c>
      <c r="E783" s="2" t="str">
        <f>+IF(A783="","",(D782)*($B$3/12))</f>
        <v/>
      </c>
      <c r="F783" s="2" t="str">
        <f>+IF(A783="","",($B$3/12)*C783)</f>
        <v/>
      </c>
      <c r="G783" s="1" t="str">
        <f>+IF(A783="","",SUM(C783:F783))</f>
        <v/>
      </c>
    </row>
    <row r="784" spans="1:7" x14ac:dyDescent="0.3">
      <c r="A784" t="str">
        <f>+IFERROR(IF(A783+1&gt;($B$2-$B$1)*12,"",A783+1),"")</f>
        <v/>
      </c>
      <c r="B784" t="str">
        <f>+IF(A784&gt;($B$2-$B$1)*12,"",IF(MOD(A784,12)=0,B783+1,B783))</f>
        <v/>
      </c>
      <c r="C784" s="1" t="str">
        <f>+IF(A784="","",G783)</f>
        <v/>
      </c>
      <c r="D784" s="2" t="str">
        <f>+IF(A784="","",$B$4)</f>
        <v/>
      </c>
      <c r="E784" s="2" t="str">
        <f>+IF(A784="","",(D783)*($B$3/12))</f>
        <v/>
      </c>
      <c r="F784" s="2" t="str">
        <f>+IF(A784="","",($B$3/12)*C784)</f>
        <v/>
      </c>
      <c r="G784" s="1" t="str">
        <f>+IF(A784="","",SUM(C784:F784))</f>
        <v/>
      </c>
    </row>
    <row r="785" spans="1:7" x14ac:dyDescent="0.3">
      <c r="A785" t="str">
        <f>+IFERROR(IF(A784+1&gt;($B$2-$B$1)*12,"",A784+1),"")</f>
        <v/>
      </c>
      <c r="B785" t="str">
        <f>+IF(A785&gt;($B$2-$B$1)*12,"",IF(MOD(A785,12)=0,B784+1,B784))</f>
        <v/>
      </c>
      <c r="C785" s="1" t="str">
        <f>+IF(A785="","",G784)</f>
        <v/>
      </c>
      <c r="D785" s="2" t="str">
        <f>+IF(A785="","",$B$4)</f>
        <v/>
      </c>
      <c r="E785" s="2" t="str">
        <f>+IF(A785="","",(D784)*($B$3/12))</f>
        <v/>
      </c>
      <c r="F785" s="2" t="str">
        <f>+IF(A785="","",($B$3/12)*C785)</f>
        <v/>
      </c>
      <c r="G785" s="1" t="str">
        <f>+IF(A785="","",SUM(C785:F785))</f>
        <v/>
      </c>
    </row>
    <row r="786" spans="1:7" x14ac:dyDescent="0.3">
      <c r="A786" t="str">
        <f>+IFERROR(IF(A785+1&gt;($B$2-$B$1)*12,"",A785+1),"")</f>
        <v/>
      </c>
      <c r="B786" t="str">
        <f>+IF(A786&gt;($B$2-$B$1)*12,"",IF(MOD(A786,12)=0,B785+1,B785))</f>
        <v/>
      </c>
      <c r="C786" s="1" t="str">
        <f>+IF(A786="","",G785)</f>
        <v/>
      </c>
      <c r="D786" s="2" t="str">
        <f>+IF(A786="","",$B$4)</f>
        <v/>
      </c>
      <c r="E786" s="2" t="str">
        <f>+IF(A786="","",(D785)*($B$3/12))</f>
        <v/>
      </c>
      <c r="F786" s="2" t="str">
        <f>+IF(A786="","",($B$3/12)*C786)</f>
        <v/>
      </c>
      <c r="G786" s="1" t="str">
        <f>+IF(A786="","",SUM(C786:F786))</f>
        <v/>
      </c>
    </row>
    <row r="787" spans="1:7" x14ac:dyDescent="0.3">
      <c r="A787" t="str">
        <f>+IFERROR(IF(A786+1&gt;($B$2-$B$1)*12,"",A786+1),"")</f>
        <v/>
      </c>
      <c r="B787" t="str">
        <f>+IF(A787&gt;($B$2-$B$1)*12,"",IF(MOD(A787,12)=0,B786+1,B786))</f>
        <v/>
      </c>
      <c r="C787" s="1" t="str">
        <f>+IF(A787="","",G786)</f>
        <v/>
      </c>
      <c r="D787" s="2" t="str">
        <f>+IF(A787="","",$B$4)</f>
        <v/>
      </c>
      <c r="E787" s="2" t="str">
        <f>+IF(A787="","",(D786)*($B$3/12))</f>
        <v/>
      </c>
      <c r="F787" s="2" t="str">
        <f>+IF(A787="","",($B$3/12)*C787)</f>
        <v/>
      </c>
      <c r="G787" s="1" t="str">
        <f>+IF(A787="","",SUM(C787:F787))</f>
        <v/>
      </c>
    </row>
    <row r="788" spans="1:7" x14ac:dyDescent="0.3">
      <c r="A788" t="str">
        <f>+IFERROR(IF(A787+1&gt;($B$2-$B$1)*12,"",A787+1),"")</f>
        <v/>
      </c>
      <c r="B788" t="str">
        <f>+IF(A788&gt;($B$2-$B$1)*12,"",IF(MOD(A788,12)=0,B787+1,B787))</f>
        <v/>
      </c>
      <c r="C788" s="1" t="str">
        <f>+IF(A788="","",G787)</f>
        <v/>
      </c>
      <c r="D788" s="2" t="str">
        <f>+IF(A788="","",$B$4)</f>
        <v/>
      </c>
      <c r="E788" s="2" t="str">
        <f>+IF(A788="","",(D787)*($B$3/12))</f>
        <v/>
      </c>
      <c r="F788" s="2" t="str">
        <f>+IF(A788="","",($B$3/12)*C788)</f>
        <v/>
      </c>
      <c r="G788" s="1" t="str">
        <f>+IF(A788="","",SUM(C788:F788))</f>
        <v/>
      </c>
    </row>
    <row r="789" spans="1:7" x14ac:dyDescent="0.3">
      <c r="A789" t="str">
        <f>+IFERROR(IF(A788+1&gt;($B$2-$B$1)*12,"",A788+1),"")</f>
        <v/>
      </c>
      <c r="B789" t="str">
        <f>+IF(A789&gt;($B$2-$B$1)*12,"",IF(MOD(A789,12)=0,B788+1,B788))</f>
        <v/>
      </c>
      <c r="C789" s="1" t="str">
        <f>+IF(A789="","",G788)</f>
        <v/>
      </c>
      <c r="D789" s="2" t="str">
        <f>+IF(A789="","",$B$4)</f>
        <v/>
      </c>
      <c r="E789" s="2" t="str">
        <f>+IF(A789="","",(D788)*($B$3/12))</f>
        <v/>
      </c>
      <c r="F789" s="2" t="str">
        <f>+IF(A789="","",($B$3/12)*C789)</f>
        <v/>
      </c>
      <c r="G789" s="1" t="str">
        <f>+IF(A789="","",SUM(C789:F789))</f>
        <v/>
      </c>
    </row>
    <row r="790" spans="1:7" x14ac:dyDescent="0.3">
      <c r="A790" t="str">
        <f>+IFERROR(IF(A789+1&gt;($B$2-$B$1)*12,"",A789+1),"")</f>
        <v/>
      </c>
      <c r="B790" t="str">
        <f>+IF(A790&gt;($B$2-$B$1)*12,"",IF(MOD(A790,12)=0,B789+1,B789))</f>
        <v/>
      </c>
      <c r="C790" s="1" t="str">
        <f>+IF(A790="","",G789)</f>
        <v/>
      </c>
      <c r="D790" s="2" t="str">
        <f>+IF(A790="","",$B$4)</f>
        <v/>
      </c>
      <c r="E790" s="2" t="str">
        <f>+IF(A790="","",(D789)*($B$3/12))</f>
        <v/>
      </c>
      <c r="F790" s="2" t="str">
        <f>+IF(A790="","",($B$3/12)*C790)</f>
        <v/>
      </c>
      <c r="G790" s="1" t="str">
        <f>+IF(A790="","",SUM(C790:F790))</f>
        <v/>
      </c>
    </row>
    <row r="791" spans="1:7" x14ac:dyDescent="0.3">
      <c r="A791" t="str">
        <f>+IFERROR(IF(A790+1&gt;($B$2-$B$1)*12,"",A790+1),"")</f>
        <v/>
      </c>
      <c r="B791" t="str">
        <f>+IF(A791&gt;($B$2-$B$1)*12,"",IF(MOD(A791,12)=0,B790+1,B790))</f>
        <v/>
      </c>
      <c r="C791" s="1" t="str">
        <f>+IF(A791="","",G790)</f>
        <v/>
      </c>
      <c r="D791" s="2" t="str">
        <f>+IF(A791="","",$B$4)</f>
        <v/>
      </c>
      <c r="E791" s="2" t="str">
        <f>+IF(A791="","",(D790)*($B$3/12))</f>
        <v/>
      </c>
      <c r="F791" s="2" t="str">
        <f>+IF(A791="","",($B$3/12)*C791)</f>
        <v/>
      </c>
      <c r="G791" s="1" t="str">
        <f>+IF(A791="","",SUM(C791:F791))</f>
        <v/>
      </c>
    </row>
    <row r="792" spans="1:7" x14ac:dyDescent="0.3">
      <c r="A792" t="str">
        <f>+IFERROR(IF(A791+1&gt;($B$2-$B$1)*12,"",A791+1),"")</f>
        <v/>
      </c>
      <c r="B792" t="str">
        <f>+IF(A792&gt;($B$2-$B$1)*12,"",IF(MOD(A792,12)=0,B791+1,B791))</f>
        <v/>
      </c>
      <c r="C792" s="1" t="str">
        <f>+IF(A792="","",G791)</f>
        <v/>
      </c>
      <c r="D792" s="2" t="str">
        <f>+IF(A792="","",$B$4)</f>
        <v/>
      </c>
      <c r="E792" s="2" t="str">
        <f>+IF(A792="","",(D791)*($B$3/12))</f>
        <v/>
      </c>
      <c r="F792" s="2" t="str">
        <f>+IF(A792="","",($B$3/12)*C792)</f>
        <v/>
      </c>
      <c r="G792" s="1" t="str">
        <f>+IF(A792="","",SUM(C792:F792))</f>
        <v/>
      </c>
    </row>
    <row r="793" spans="1:7" x14ac:dyDescent="0.3">
      <c r="A793" t="str">
        <f>+IFERROR(IF(A792+1&gt;($B$2-$B$1)*12,"",A792+1),"")</f>
        <v/>
      </c>
      <c r="B793" t="str">
        <f>+IF(A793&gt;($B$2-$B$1)*12,"",IF(MOD(A793,12)=0,B792+1,B792))</f>
        <v/>
      </c>
      <c r="C793" s="1" t="str">
        <f>+IF(A793="","",G792)</f>
        <v/>
      </c>
      <c r="D793" s="2" t="str">
        <f>+IF(A793="","",$B$4)</f>
        <v/>
      </c>
      <c r="E793" s="2" t="str">
        <f>+IF(A793="","",(D792)*($B$3/12))</f>
        <v/>
      </c>
      <c r="F793" s="2" t="str">
        <f>+IF(A793="","",($B$3/12)*C793)</f>
        <v/>
      </c>
      <c r="G793" s="1" t="str">
        <f>+IF(A793="","",SUM(C793:F793))</f>
        <v/>
      </c>
    </row>
    <row r="794" spans="1:7" x14ac:dyDescent="0.3">
      <c r="A794" t="str">
        <f>+IFERROR(IF(A793+1&gt;($B$2-$B$1)*12,"",A793+1),"")</f>
        <v/>
      </c>
      <c r="B794" t="str">
        <f>+IF(A794&gt;($B$2-$B$1)*12,"",IF(MOD(A794,12)=0,B793+1,B793))</f>
        <v/>
      </c>
      <c r="C794" s="1" t="str">
        <f>+IF(A794="","",G793)</f>
        <v/>
      </c>
      <c r="D794" s="2" t="str">
        <f>+IF(A794="","",$B$4)</f>
        <v/>
      </c>
      <c r="E794" s="2" t="str">
        <f>+IF(A794="","",(D793)*($B$3/12))</f>
        <v/>
      </c>
      <c r="F794" s="2" t="str">
        <f>+IF(A794="","",($B$3/12)*C794)</f>
        <v/>
      </c>
      <c r="G794" s="1" t="str">
        <f>+IF(A794="","",SUM(C794:F794))</f>
        <v/>
      </c>
    </row>
    <row r="795" spans="1:7" x14ac:dyDescent="0.3">
      <c r="A795" t="str">
        <f>+IFERROR(IF(A794+1&gt;($B$2-$B$1)*12,"",A794+1),"")</f>
        <v/>
      </c>
      <c r="B795" t="str">
        <f>+IF(A795&gt;($B$2-$B$1)*12,"",IF(MOD(A795,12)=0,B794+1,B794))</f>
        <v/>
      </c>
      <c r="C795" s="1" t="str">
        <f>+IF(A795="","",G794)</f>
        <v/>
      </c>
      <c r="D795" s="2" t="str">
        <f>+IF(A795="","",$B$4)</f>
        <v/>
      </c>
      <c r="E795" s="2" t="str">
        <f>+IF(A795="","",(D794)*($B$3/12))</f>
        <v/>
      </c>
      <c r="F795" s="2" t="str">
        <f>+IF(A795="","",($B$3/12)*C795)</f>
        <v/>
      </c>
      <c r="G795" s="1" t="str">
        <f>+IF(A795="","",SUM(C795:F795))</f>
        <v/>
      </c>
    </row>
    <row r="796" spans="1:7" x14ac:dyDescent="0.3">
      <c r="A796" t="str">
        <f>+IFERROR(IF(A795+1&gt;($B$2-$B$1)*12,"",A795+1),"")</f>
        <v/>
      </c>
      <c r="B796" t="str">
        <f>+IF(A796&gt;($B$2-$B$1)*12,"",IF(MOD(A796,12)=0,B795+1,B795))</f>
        <v/>
      </c>
      <c r="C796" s="1" t="str">
        <f>+IF(A796="","",G795)</f>
        <v/>
      </c>
      <c r="D796" s="2" t="str">
        <f>+IF(A796="","",$B$4)</f>
        <v/>
      </c>
      <c r="E796" s="2" t="str">
        <f>+IF(A796="","",(D795)*($B$3/12))</f>
        <v/>
      </c>
      <c r="F796" s="2" t="str">
        <f>+IF(A796="","",($B$3/12)*C796)</f>
        <v/>
      </c>
      <c r="G796" s="1" t="str">
        <f>+IF(A796="","",SUM(C796:F796))</f>
        <v/>
      </c>
    </row>
    <row r="797" spans="1:7" x14ac:dyDescent="0.3">
      <c r="A797" t="str">
        <f>+IFERROR(IF(A796+1&gt;($B$2-$B$1)*12,"",A796+1),"")</f>
        <v/>
      </c>
      <c r="B797" t="str">
        <f>+IF(A797&gt;($B$2-$B$1)*12,"",IF(MOD(A797,12)=0,B796+1,B796))</f>
        <v/>
      </c>
      <c r="C797" s="1" t="str">
        <f>+IF(A797="","",G796)</f>
        <v/>
      </c>
      <c r="D797" s="2" t="str">
        <f>+IF(A797="","",$B$4)</f>
        <v/>
      </c>
      <c r="E797" s="2" t="str">
        <f>+IF(A797="","",(D796)*($B$3/12))</f>
        <v/>
      </c>
      <c r="F797" s="2" t="str">
        <f>+IF(A797="","",($B$3/12)*C797)</f>
        <v/>
      </c>
      <c r="G797" s="1" t="str">
        <f>+IF(A797="","",SUM(C797:F797))</f>
        <v/>
      </c>
    </row>
    <row r="798" spans="1:7" x14ac:dyDescent="0.3">
      <c r="A798" t="str">
        <f>+IFERROR(IF(A797+1&gt;($B$2-$B$1)*12,"",A797+1),"")</f>
        <v/>
      </c>
      <c r="B798" t="str">
        <f>+IF(A798&gt;($B$2-$B$1)*12,"",IF(MOD(A798,12)=0,B797+1,B797))</f>
        <v/>
      </c>
      <c r="C798" s="1" t="str">
        <f>+IF(A798="","",G797)</f>
        <v/>
      </c>
      <c r="D798" s="2" t="str">
        <f>+IF(A798="","",$B$4)</f>
        <v/>
      </c>
      <c r="E798" s="2" t="str">
        <f>+IF(A798="","",(D797)*($B$3/12))</f>
        <v/>
      </c>
      <c r="F798" s="2" t="str">
        <f>+IF(A798="","",($B$3/12)*C798)</f>
        <v/>
      </c>
      <c r="G798" s="1" t="str">
        <f>+IF(A798="","",SUM(C798:F798))</f>
        <v/>
      </c>
    </row>
    <row r="799" spans="1:7" x14ac:dyDescent="0.3">
      <c r="A799" t="str">
        <f>+IFERROR(IF(A798+1&gt;($B$2-$B$1)*12,"",A798+1),"")</f>
        <v/>
      </c>
      <c r="B799" t="str">
        <f>+IF(A799&gt;($B$2-$B$1)*12,"",IF(MOD(A799,12)=0,B798+1,B798))</f>
        <v/>
      </c>
      <c r="C799" s="1" t="str">
        <f>+IF(A799="","",G798)</f>
        <v/>
      </c>
      <c r="D799" s="2" t="str">
        <f>+IF(A799="","",$B$4)</f>
        <v/>
      </c>
      <c r="E799" s="2" t="str">
        <f>+IF(A799="","",(D798)*($B$3/12))</f>
        <v/>
      </c>
      <c r="F799" s="2" t="str">
        <f>+IF(A799="","",($B$3/12)*C799)</f>
        <v/>
      </c>
      <c r="G799" s="1" t="str">
        <f>+IF(A799="","",SUM(C799:F799))</f>
        <v/>
      </c>
    </row>
    <row r="800" spans="1:7" x14ac:dyDescent="0.3">
      <c r="A800" t="str">
        <f>+IFERROR(IF(A799+1&gt;($B$2-$B$1)*12,"",A799+1),"")</f>
        <v/>
      </c>
      <c r="B800" t="str">
        <f>+IF(A800&gt;($B$2-$B$1)*12,"",IF(MOD(A800,12)=0,B799+1,B799))</f>
        <v/>
      </c>
      <c r="C800" s="1" t="str">
        <f>+IF(A800="","",G799)</f>
        <v/>
      </c>
      <c r="D800" s="2" t="str">
        <f>+IF(A800="","",$B$4)</f>
        <v/>
      </c>
      <c r="E800" s="2" t="str">
        <f>+IF(A800="","",(D799)*($B$3/12))</f>
        <v/>
      </c>
      <c r="F800" s="2" t="str">
        <f>+IF(A800="","",($B$3/12)*C800)</f>
        <v/>
      </c>
      <c r="G800" s="1" t="str">
        <f>+IF(A800="","",SUM(C800:F800))</f>
        <v/>
      </c>
    </row>
    <row r="801" spans="1:7" x14ac:dyDescent="0.3">
      <c r="A801" t="str">
        <f>+IFERROR(IF(A800+1&gt;($B$2-$B$1)*12,"",A800+1),"")</f>
        <v/>
      </c>
      <c r="B801" t="str">
        <f>+IF(A801&gt;($B$2-$B$1)*12,"",IF(MOD(A801,12)=0,B800+1,B800))</f>
        <v/>
      </c>
      <c r="C801" s="1" t="str">
        <f>+IF(A801="","",G800)</f>
        <v/>
      </c>
      <c r="D801" s="2" t="str">
        <f>+IF(A801="","",$B$4)</f>
        <v/>
      </c>
      <c r="E801" s="2" t="str">
        <f>+IF(A801="","",(D800)*($B$3/12))</f>
        <v/>
      </c>
      <c r="F801" s="2" t="str">
        <f>+IF(A801="","",($B$3/12)*C801)</f>
        <v/>
      </c>
      <c r="G801" s="1" t="str">
        <f>+IF(A801="","",SUM(C801:F801))</f>
        <v/>
      </c>
    </row>
    <row r="802" spans="1:7" x14ac:dyDescent="0.3">
      <c r="A802" t="str">
        <f>+IFERROR(IF(A801+1&gt;($B$2-$B$1)*12,"",A801+1),"")</f>
        <v/>
      </c>
      <c r="B802" t="str">
        <f>+IF(A802&gt;($B$2-$B$1)*12,"",IF(MOD(A802,12)=0,B801+1,B801))</f>
        <v/>
      </c>
      <c r="C802" s="1" t="str">
        <f>+IF(A802="","",G801)</f>
        <v/>
      </c>
      <c r="D802" s="2" t="str">
        <f>+IF(A802="","",$B$4)</f>
        <v/>
      </c>
      <c r="E802" s="2" t="str">
        <f>+IF(A802="","",(D801)*($B$3/12))</f>
        <v/>
      </c>
      <c r="F802" s="2" t="str">
        <f>+IF(A802="","",($B$3/12)*C802)</f>
        <v/>
      </c>
      <c r="G802" s="1" t="str">
        <f>+IF(A802="","",SUM(C802:F802))</f>
        <v/>
      </c>
    </row>
    <row r="803" spans="1:7" x14ac:dyDescent="0.3">
      <c r="A803" t="str">
        <f>+IFERROR(IF(A802+1&gt;($B$2-$B$1)*12,"",A802+1),"")</f>
        <v/>
      </c>
      <c r="B803" t="str">
        <f>+IF(A803&gt;($B$2-$B$1)*12,"",IF(MOD(A803,12)=0,B802+1,B802))</f>
        <v/>
      </c>
      <c r="C803" s="1" t="str">
        <f>+IF(A803="","",G802)</f>
        <v/>
      </c>
      <c r="D803" s="2" t="str">
        <f>+IF(A803="","",$B$4)</f>
        <v/>
      </c>
      <c r="E803" s="2" t="str">
        <f>+IF(A803="","",(D802)*($B$3/12))</f>
        <v/>
      </c>
      <c r="F803" s="2" t="str">
        <f>+IF(A803="","",($B$3/12)*C803)</f>
        <v/>
      </c>
      <c r="G803" s="1" t="str">
        <f>+IF(A803="","",SUM(C803:F803))</f>
        <v/>
      </c>
    </row>
    <row r="804" spans="1:7" x14ac:dyDescent="0.3">
      <c r="A804" t="str">
        <f>+IFERROR(IF(A803+1&gt;($B$2-$B$1)*12,"",A803+1),"")</f>
        <v/>
      </c>
      <c r="B804" t="str">
        <f>+IF(A804&gt;($B$2-$B$1)*12,"",IF(MOD(A804,12)=0,B803+1,B803))</f>
        <v/>
      </c>
      <c r="C804" s="1" t="str">
        <f>+IF(A804="","",G803)</f>
        <v/>
      </c>
      <c r="D804" s="2" t="str">
        <f>+IF(A804="","",$B$4)</f>
        <v/>
      </c>
      <c r="E804" s="2" t="str">
        <f>+IF(A804="","",(D803)*($B$3/12))</f>
        <v/>
      </c>
      <c r="F804" s="2" t="str">
        <f>+IF(A804="","",($B$3/12)*C804)</f>
        <v/>
      </c>
      <c r="G804" s="1" t="str">
        <f>+IF(A804="","",SUM(C804:F804))</f>
        <v/>
      </c>
    </row>
    <row r="805" spans="1:7" x14ac:dyDescent="0.3">
      <c r="A805" t="str">
        <f>+IFERROR(IF(A804+1&gt;($B$2-$B$1)*12,"",A804+1),"")</f>
        <v/>
      </c>
      <c r="B805" t="str">
        <f>+IF(A805&gt;($B$2-$B$1)*12,"",IF(MOD(A805,12)=0,B804+1,B804))</f>
        <v/>
      </c>
      <c r="C805" s="1" t="str">
        <f>+IF(A805="","",G804)</f>
        <v/>
      </c>
      <c r="D805" s="2" t="str">
        <f>+IF(A805="","",$B$4)</f>
        <v/>
      </c>
      <c r="E805" s="2" t="str">
        <f>+IF(A805="","",(D804)*($B$3/12))</f>
        <v/>
      </c>
      <c r="F805" s="2" t="str">
        <f>+IF(A805="","",($B$3/12)*C805)</f>
        <v/>
      </c>
      <c r="G805" s="1" t="str">
        <f>+IF(A805="","",SUM(C805:F805))</f>
        <v/>
      </c>
    </row>
    <row r="806" spans="1:7" x14ac:dyDescent="0.3">
      <c r="A806" t="str">
        <f>+IFERROR(IF(A805+1&gt;($B$2-$B$1)*12,"",A805+1),"")</f>
        <v/>
      </c>
      <c r="B806" t="str">
        <f>+IF(A806&gt;($B$2-$B$1)*12,"",IF(MOD(A806,12)=0,B805+1,B805))</f>
        <v/>
      </c>
      <c r="C806" s="1" t="str">
        <f>+IF(A806="","",G805)</f>
        <v/>
      </c>
      <c r="D806" s="2" t="str">
        <f>+IF(A806="","",$B$4)</f>
        <v/>
      </c>
      <c r="E806" s="2" t="str">
        <f>+IF(A806="","",(D805)*($B$3/12))</f>
        <v/>
      </c>
      <c r="F806" s="2" t="str">
        <f>+IF(A806="","",($B$3/12)*C806)</f>
        <v/>
      </c>
      <c r="G806" s="1" t="str">
        <f>+IF(A806="","",SUM(C806:F806))</f>
        <v/>
      </c>
    </row>
    <row r="807" spans="1:7" x14ac:dyDescent="0.3">
      <c r="A807" t="str">
        <f>+IFERROR(IF(A806+1&gt;($B$2-$B$1)*12,"",A806+1),"")</f>
        <v/>
      </c>
      <c r="B807" t="str">
        <f>+IF(A807&gt;($B$2-$B$1)*12,"",IF(MOD(A807,12)=0,B806+1,B806))</f>
        <v/>
      </c>
      <c r="C807" s="1" t="str">
        <f>+IF(A807="","",G806)</f>
        <v/>
      </c>
      <c r="D807" s="2" t="str">
        <f>+IF(A807="","",$B$4)</f>
        <v/>
      </c>
      <c r="E807" s="2" t="str">
        <f>+IF(A807="","",(D806)*($B$3/12))</f>
        <v/>
      </c>
      <c r="F807" s="2" t="str">
        <f>+IF(A807="","",($B$3/12)*C807)</f>
        <v/>
      </c>
      <c r="G807" s="1" t="str">
        <f>+IF(A807="","",SUM(C807:F807))</f>
        <v/>
      </c>
    </row>
    <row r="808" spans="1:7" x14ac:dyDescent="0.3">
      <c r="A808" t="str">
        <f>+IFERROR(IF(A807+1&gt;($B$2-$B$1)*12,"",A807+1),"")</f>
        <v/>
      </c>
      <c r="B808" t="str">
        <f>+IF(A808&gt;($B$2-$B$1)*12,"",IF(MOD(A808,12)=0,B807+1,B807))</f>
        <v/>
      </c>
      <c r="C808" s="1" t="str">
        <f>+IF(A808="","",G807)</f>
        <v/>
      </c>
      <c r="D808" s="2" t="str">
        <f>+IF(A808="","",$B$4)</f>
        <v/>
      </c>
      <c r="E808" s="2" t="str">
        <f>+IF(A808="","",(D807)*($B$3/12))</f>
        <v/>
      </c>
      <c r="F808" s="2" t="str">
        <f>+IF(A808="","",($B$3/12)*C808)</f>
        <v/>
      </c>
      <c r="G808" s="1" t="str">
        <f>+IF(A808="","",SUM(C808:F808))</f>
        <v/>
      </c>
    </row>
    <row r="809" spans="1:7" x14ac:dyDescent="0.3">
      <c r="A809" t="str">
        <f>+IFERROR(IF(A808+1&gt;($B$2-$B$1)*12,"",A808+1),"")</f>
        <v/>
      </c>
      <c r="B809" t="str">
        <f>+IF(A809&gt;($B$2-$B$1)*12,"",IF(MOD(A809,12)=0,B808+1,B808))</f>
        <v/>
      </c>
      <c r="C809" s="1" t="str">
        <f>+IF(A809="","",G808)</f>
        <v/>
      </c>
      <c r="D809" s="2" t="str">
        <f>+IF(A809="","",$B$4)</f>
        <v/>
      </c>
      <c r="E809" s="2" t="str">
        <f>+IF(A809="","",(D808)*($B$3/12))</f>
        <v/>
      </c>
      <c r="F809" s="2" t="str">
        <f>+IF(A809="","",($B$3/12)*C809)</f>
        <v/>
      </c>
      <c r="G809" s="1" t="str">
        <f>+IF(A809="","",SUM(C809:F809))</f>
        <v/>
      </c>
    </row>
    <row r="810" spans="1:7" x14ac:dyDescent="0.3">
      <c r="A810" t="str">
        <f>+IFERROR(IF(A809+1&gt;($B$2-$B$1)*12,"",A809+1),"")</f>
        <v/>
      </c>
      <c r="B810" t="str">
        <f>+IF(A810&gt;($B$2-$B$1)*12,"",IF(MOD(A810,12)=0,B809+1,B809))</f>
        <v/>
      </c>
      <c r="C810" s="1" t="str">
        <f>+IF(A810="","",G809)</f>
        <v/>
      </c>
      <c r="D810" s="2" t="str">
        <f>+IF(A810="","",$B$4)</f>
        <v/>
      </c>
      <c r="E810" s="2" t="str">
        <f>+IF(A810="","",(D809)*($B$3/12))</f>
        <v/>
      </c>
      <c r="F810" s="2" t="str">
        <f>+IF(A810="","",($B$3/12)*C810)</f>
        <v/>
      </c>
      <c r="G810" s="1" t="str">
        <f>+IF(A810="","",SUM(C810:F810))</f>
        <v/>
      </c>
    </row>
    <row r="811" spans="1:7" x14ac:dyDescent="0.3">
      <c r="A811" t="str">
        <f>+IFERROR(IF(A810+1&gt;($B$2-$B$1)*12,"",A810+1),"")</f>
        <v/>
      </c>
      <c r="B811" t="str">
        <f>+IF(A811&gt;($B$2-$B$1)*12,"",IF(MOD(A811,12)=0,B810+1,B810))</f>
        <v/>
      </c>
      <c r="C811" s="1" t="str">
        <f>+IF(A811="","",G810)</f>
        <v/>
      </c>
      <c r="D811" s="2" t="str">
        <f>+IF(A811="","",$B$4)</f>
        <v/>
      </c>
      <c r="E811" s="2" t="str">
        <f>+IF(A811="","",(D810)*($B$3/12))</f>
        <v/>
      </c>
      <c r="F811" s="2" t="str">
        <f>+IF(A811="","",($B$3/12)*C811)</f>
        <v/>
      </c>
      <c r="G811" s="1" t="str">
        <f>+IF(A811="","",SUM(C811:F811))</f>
        <v/>
      </c>
    </row>
    <row r="812" spans="1:7" x14ac:dyDescent="0.3">
      <c r="A812" t="str">
        <f>+IFERROR(IF(A811+1&gt;($B$2-$B$1)*12,"",A811+1),"")</f>
        <v/>
      </c>
      <c r="B812" t="str">
        <f>+IF(A812&gt;($B$2-$B$1)*12,"",IF(MOD(A812,12)=0,B811+1,B811))</f>
        <v/>
      </c>
      <c r="C812" s="1" t="str">
        <f>+IF(A812="","",G811)</f>
        <v/>
      </c>
      <c r="D812" s="2" t="str">
        <f>+IF(A812="","",$B$4)</f>
        <v/>
      </c>
      <c r="E812" s="2" t="str">
        <f>+IF(A812="","",(D811)*($B$3/12))</f>
        <v/>
      </c>
      <c r="F812" s="2" t="str">
        <f>+IF(A812="","",($B$3/12)*C812)</f>
        <v/>
      </c>
      <c r="G812" s="1" t="str">
        <f>+IF(A812="","",SUM(C812:F812))</f>
        <v/>
      </c>
    </row>
    <row r="813" spans="1:7" x14ac:dyDescent="0.3">
      <c r="A813" t="str">
        <f>+IFERROR(IF(A812+1&gt;($B$2-$B$1)*12,"",A812+1),"")</f>
        <v/>
      </c>
      <c r="B813" t="str">
        <f>+IF(A813&gt;($B$2-$B$1)*12,"",IF(MOD(A813,12)=0,B812+1,B812))</f>
        <v/>
      </c>
      <c r="C813" s="1" t="str">
        <f>+IF(A813="","",G812)</f>
        <v/>
      </c>
      <c r="D813" s="2" t="str">
        <f>+IF(A813="","",$B$4)</f>
        <v/>
      </c>
      <c r="E813" s="2" t="str">
        <f>+IF(A813="","",(D812)*($B$3/12))</f>
        <v/>
      </c>
      <c r="F813" s="2" t="str">
        <f>+IF(A813="","",($B$3/12)*C813)</f>
        <v/>
      </c>
      <c r="G813" s="1" t="str">
        <f>+IF(A813="","",SUM(C813:F813))</f>
        <v/>
      </c>
    </row>
    <row r="814" spans="1:7" x14ac:dyDescent="0.3">
      <c r="A814" t="str">
        <f>+IFERROR(IF(A813+1&gt;($B$2-$B$1)*12,"",A813+1),"")</f>
        <v/>
      </c>
      <c r="B814" t="str">
        <f>+IF(A814&gt;($B$2-$B$1)*12,"",IF(MOD(A814,12)=0,B813+1,B813))</f>
        <v/>
      </c>
      <c r="C814" s="1" t="str">
        <f>+IF(A814="","",G813)</f>
        <v/>
      </c>
      <c r="D814" s="2" t="str">
        <f>+IF(A814="","",$B$4)</f>
        <v/>
      </c>
      <c r="E814" s="2" t="str">
        <f>+IF(A814="","",(D813)*($B$3/12))</f>
        <v/>
      </c>
      <c r="F814" s="2" t="str">
        <f>+IF(A814="","",($B$3/12)*C814)</f>
        <v/>
      </c>
      <c r="G814" s="1" t="str">
        <f>+IF(A814="","",SUM(C814:F814))</f>
        <v/>
      </c>
    </row>
    <row r="815" spans="1:7" x14ac:dyDescent="0.3">
      <c r="A815" t="str">
        <f>+IFERROR(IF(A814+1&gt;($B$2-$B$1)*12,"",A814+1),"")</f>
        <v/>
      </c>
      <c r="B815" t="str">
        <f>+IF(A815&gt;($B$2-$B$1)*12,"",IF(MOD(A815,12)=0,B814+1,B814))</f>
        <v/>
      </c>
      <c r="C815" s="1" t="str">
        <f>+IF(A815="","",G814)</f>
        <v/>
      </c>
      <c r="D815" s="2" t="str">
        <f>+IF(A815="","",$B$4)</f>
        <v/>
      </c>
      <c r="E815" s="2" t="str">
        <f>+IF(A815="","",(D814)*($B$3/12))</f>
        <v/>
      </c>
      <c r="F815" s="2" t="str">
        <f>+IF(A815="","",($B$3/12)*C815)</f>
        <v/>
      </c>
      <c r="G815" s="1" t="str">
        <f>+IF(A815="","",SUM(C815:F815))</f>
        <v/>
      </c>
    </row>
    <row r="816" spans="1:7" x14ac:dyDescent="0.3">
      <c r="A816" t="str">
        <f>+IFERROR(IF(A815+1&gt;($B$2-$B$1)*12,"",A815+1),"")</f>
        <v/>
      </c>
      <c r="B816" t="str">
        <f>+IF(A816&gt;($B$2-$B$1)*12,"",IF(MOD(A816,12)=0,B815+1,B815))</f>
        <v/>
      </c>
      <c r="C816" s="1" t="str">
        <f>+IF(A816="","",G815)</f>
        <v/>
      </c>
      <c r="D816" s="2" t="str">
        <f>+IF(A816="","",$B$4)</f>
        <v/>
      </c>
      <c r="E816" s="2" t="str">
        <f>+IF(A816="","",(D815)*($B$3/12))</f>
        <v/>
      </c>
      <c r="F816" s="2" t="str">
        <f>+IF(A816="","",($B$3/12)*C816)</f>
        <v/>
      </c>
      <c r="G816" s="1" t="str">
        <f>+IF(A816="","",SUM(C816:F816))</f>
        <v/>
      </c>
    </row>
    <row r="817" spans="1:7" x14ac:dyDescent="0.3">
      <c r="A817" t="str">
        <f>+IFERROR(IF(A816+1&gt;($B$2-$B$1)*12,"",A816+1),"")</f>
        <v/>
      </c>
      <c r="B817" t="str">
        <f>+IF(A817&gt;($B$2-$B$1)*12,"",IF(MOD(A817,12)=0,B816+1,B816))</f>
        <v/>
      </c>
      <c r="C817" s="1" t="str">
        <f>+IF(A817="","",G816)</f>
        <v/>
      </c>
      <c r="D817" s="2" t="str">
        <f>+IF(A817="","",$B$4)</f>
        <v/>
      </c>
      <c r="E817" s="2" t="str">
        <f>+IF(A817="","",(D816)*($B$3/12))</f>
        <v/>
      </c>
      <c r="F817" s="2" t="str">
        <f>+IF(A817="","",($B$3/12)*C817)</f>
        <v/>
      </c>
      <c r="G817" s="1" t="str">
        <f>+IF(A817="","",SUM(C817:F817))</f>
        <v/>
      </c>
    </row>
    <row r="818" spans="1:7" x14ac:dyDescent="0.3">
      <c r="A818" t="str">
        <f>+IFERROR(IF(A817+1&gt;($B$2-$B$1)*12,"",A817+1),"")</f>
        <v/>
      </c>
      <c r="B818" t="str">
        <f>+IF(A818&gt;($B$2-$B$1)*12,"",IF(MOD(A818,12)=0,B817+1,B817))</f>
        <v/>
      </c>
      <c r="C818" s="1" t="str">
        <f>+IF(A818="","",G817)</f>
        <v/>
      </c>
      <c r="D818" s="2" t="str">
        <f>+IF(A818="","",$B$4)</f>
        <v/>
      </c>
      <c r="E818" s="2" t="str">
        <f>+IF(A818="","",(D817)*($B$3/12))</f>
        <v/>
      </c>
      <c r="F818" s="2" t="str">
        <f>+IF(A818="","",($B$3/12)*C818)</f>
        <v/>
      </c>
      <c r="G818" s="1" t="str">
        <f>+IF(A818="","",SUM(C818:F818))</f>
        <v/>
      </c>
    </row>
    <row r="819" spans="1:7" x14ac:dyDescent="0.3">
      <c r="A819" t="str">
        <f>+IFERROR(IF(A818+1&gt;($B$2-$B$1)*12,"",A818+1),"")</f>
        <v/>
      </c>
      <c r="B819" t="str">
        <f>+IF(A819&gt;($B$2-$B$1)*12,"",IF(MOD(A819,12)=0,B818+1,B818))</f>
        <v/>
      </c>
      <c r="C819" s="1" t="str">
        <f>+IF(A819="","",G818)</f>
        <v/>
      </c>
      <c r="D819" s="2" t="str">
        <f>+IF(A819="","",$B$4)</f>
        <v/>
      </c>
      <c r="E819" s="2" t="str">
        <f>+IF(A819="","",(D818)*($B$3/12))</f>
        <v/>
      </c>
      <c r="F819" s="2" t="str">
        <f>+IF(A819="","",($B$3/12)*C819)</f>
        <v/>
      </c>
      <c r="G819" s="1" t="str">
        <f>+IF(A819="","",SUM(C819:F819))</f>
        <v/>
      </c>
    </row>
    <row r="820" spans="1:7" x14ac:dyDescent="0.3">
      <c r="A820" t="str">
        <f>+IFERROR(IF(A819+1&gt;($B$2-$B$1)*12,"",A819+1),"")</f>
        <v/>
      </c>
      <c r="B820" t="str">
        <f>+IF(A820&gt;($B$2-$B$1)*12,"",IF(MOD(A820,12)=0,B819+1,B819))</f>
        <v/>
      </c>
      <c r="C820" s="1" t="str">
        <f>+IF(A820="","",G819)</f>
        <v/>
      </c>
      <c r="D820" s="2" t="str">
        <f>+IF(A820="","",$B$4)</f>
        <v/>
      </c>
      <c r="E820" s="2" t="str">
        <f>+IF(A820="","",(D819)*($B$3/12))</f>
        <v/>
      </c>
      <c r="F820" s="2" t="str">
        <f>+IF(A820="","",($B$3/12)*C820)</f>
        <v/>
      </c>
      <c r="G820" s="1" t="str">
        <f>+IF(A820="","",SUM(C820:F820))</f>
        <v/>
      </c>
    </row>
    <row r="821" spans="1:7" x14ac:dyDescent="0.3">
      <c r="A821" t="str">
        <f>+IFERROR(IF(A820+1&gt;($B$2-$B$1)*12,"",A820+1),"")</f>
        <v/>
      </c>
      <c r="B821" t="str">
        <f>+IF(A821&gt;($B$2-$B$1)*12,"",IF(MOD(A821,12)=0,B820+1,B820))</f>
        <v/>
      </c>
      <c r="C821" s="1" t="str">
        <f>+IF(A821="","",G820)</f>
        <v/>
      </c>
      <c r="D821" s="2" t="str">
        <f>+IF(A821="","",$B$4)</f>
        <v/>
      </c>
      <c r="E821" s="2" t="str">
        <f>+IF(A821="","",(D820)*($B$3/12))</f>
        <v/>
      </c>
      <c r="F821" s="2" t="str">
        <f>+IF(A821="","",($B$3/12)*C821)</f>
        <v/>
      </c>
      <c r="G821" s="1" t="str">
        <f>+IF(A821="","",SUM(C821:F821))</f>
        <v/>
      </c>
    </row>
    <row r="822" spans="1:7" x14ac:dyDescent="0.3">
      <c r="A822" t="str">
        <f>+IFERROR(IF(A821+1&gt;($B$2-$B$1)*12,"",A821+1),"")</f>
        <v/>
      </c>
      <c r="B822" t="str">
        <f>+IF(A822&gt;($B$2-$B$1)*12,"",IF(MOD(A822,12)=0,B821+1,B821))</f>
        <v/>
      </c>
      <c r="C822" s="1" t="str">
        <f>+IF(A822="","",G821)</f>
        <v/>
      </c>
      <c r="D822" s="2" t="str">
        <f>+IF(A822="","",$B$4)</f>
        <v/>
      </c>
      <c r="E822" s="2" t="str">
        <f>+IF(A822="","",(D821)*($B$3/12))</f>
        <v/>
      </c>
      <c r="F822" s="2" t="str">
        <f>+IF(A822="","",($B$3/12)*C822)</f>
        <v/>
      </c>
      <c r="G822" s="1" t="str">
        <f>+IF(A822="","",SUM(C822:F822))</f>
        <v/>
      </c>
    </row>
    <row r="823" spans="1:7" x14ac:dyDescent="0.3">
      <c r="A823" t="str">
        <f>+IFERROR(IF(A822+1&gt;($B$2-$B$1)*12,"",A822+1),"")</f>
        <v/>
      </c>
      <c r="B823" t="str">
        <f>+IF(A823&gt;($B$2-$B$1)*12,"",IF(MOD(A823,12)=0,B822+1,B822))</f>
        <v/>
      </c>
      <c r="C823" s="1" t="str">
        <f>+IF(A823="","",G822)</f>
        <v/>
      </c>
      <c r="D823" s="2" t="str">
        <f>+IF(A823="","",$B$4)</f>
        <v/>
      </c>
      <c r="E823" s="2" t="str">
        <f>+IF(A823="","",(D822)*($B$3/12))</f>
        <v/>
      </c>
      <c r="F823" s="2" t="str">
        <f>+IF(A823="","",($B$3/12)*C823)</f>
        <v/>
      </c>
      <c r="G823" s="1" t="str">
        <f>+IF(A823="","",SUM(C823:F823))</f>
        <v/>
      </c>
    </row>
    <row r="824" spans="1:7" x14ac:dyDescent="0.3">
      <c r="A824" t="str">
        <f>+IFERROR(IF(A823+1&gt;($B$2-$B$1)*12,"",A823+1),"")</f>
        <v/>
      </c>
      <c r="B824" t="str">
        <f>+IF(A824&gt;($B$2-$B$1)*12,"",IF(MOD(A824,12)=0,B823+1,B823))</f>
        <v/>
      </c>
      <c r="C824" s="1" t="str">
        <f>+IF(A824="","",G823)</f>
        <v/>
      </c>
      <c r="D824" s="2" t="str">
        <f>+IF(A824="","",$B$4)</f>
        <v/>
      </c>
      <c r="E824" s="2" t="str">
        <f>+IF(A824="","",(D823)*($B$3/12))</f>
        <v/>
      </c>
      <c r="F824" s="2" t="str">
        <f>+IF(A824="","",($B$3/12)*C824)</f>
        <v/>
      </c>
      <c r="G824" s="1" t="str">
        <f>+IF(A824="","",SUM(C824:F824))</f>
        <v/>
      </c>
    </row>
    <row r="825" spans="1:7" x14ac:dyDescent="0.3">
      <c r="A825" t="str">
        <f>+IFERROR(IF(A824+1&gt;($B$2-$B$1)*12,"",A824+1),"")</f>
        <v/>
      </c>
      <c r="B825" t="str">
        <f>+IF(A825&gt;($B$2-$B$1)*12,"",IF(MOD(A825,12)=0,B824+1,B824))</f>
        <v/>
      </c>
      <c r="C825" s="1" t="str">
        <f>+IF(A825="","",G824)</f>
        <v/>
      </c>
      <c r="D825" s="2" t="str">
        <f>+IF(A825="","",$B$4)</f>
        <v/>
      </c>
      <c r="E825" s="2" t="str">
        <f>+IF(A825="","",(D824)*($B$3/12))</f>
        <v/>
      </c>
      <c r="F825" s="2" t="str">
        <f>+IF(A825="","",($B$3/12)*C825)</f>
        <v/>
      </c>
      <c r="G825" s="1" t="str">
        <f>+IF(A825="","",SUM(C825:F825))</f>
        <v/>
      </c>
    </row>
    <row r="826" spans="1:7" x14ac:dyDescent="0.3">
      <c r="A826" t="str">
        <f>+IFERROR(IF(A825+1&gt;($B$2-$B$1)*12,"",A825+1),"")</f>
        <v/>
      </c>
      <c r="B826" t="str">
        <f>+IF(A826&gt;($B$2-$B$1)*12,"",IF(MOD(A826,12)=0,B825+1,B825))</f>
        <v/>
      </c>
      <c r="C826" s="1" t="str">
        <f>+IF(A826="","",G825)</f>
        <v/>
      </c>
      <c r="D826" s="2" t="str">
        <f>+IF(A826="","",$B$4)</f>
        <v/>
      </c>
      <c r="E826" s="2" t="str">
        <f>+IF(A826="","",(D825)*($B$3/12))</f>
        <v/>
      </c>
      <c r="F826" s="2" t="str">
        <f>+IF(A826="","",($B$3/12)*C826)</f>
        <v/>
      </c>
      <c r="G826" s="1" t="str">
        <f>+IF(A826="","",SUM(C826:F826))</f>
        <v/>
      </c>
    </row>
    <row r="827" spans="1:7" x14ac:dyDescent="0.3">
      <c r="A827" t="str">
        <f>+IFERROR(IF(A826+1&gt;($B$2-$B$1)*12,"",A826+1),"")</f>
        <v/>
      </c>
      <c r="B827" t="str">
        <f>+IF(A827&gt;($B$2-$B$1)*12,"",IF(MOD(A827,12)=0,B826+1,B826))</f>
        <v/>
      </c>
      <c r="C827" s="1" t="str">
        <f>+IF(A827="","",G826)</f>
        <v/>
      </c>
      <c r="D827" s="2" t="str">
        <f>+IF(A827="","",$B$4)</f>
        <v/>
      </c>
      <c r="E827" s="2" t="str">
        <f>+IF(A827="","",(D826)*($B$3/12))</f>
        <v/>
      </c>
      <c r="F827" s="2" t="str">
        <f>+IF(A827="","",($B$3/12)*C827)</f>
        <v/>
      </c>
      <c r="G827" s="1" t="str">
        <f>+IF(A827="","",SUM(C827:F827))</f>
        <v/>
      </c>
    </row>
    <row r="828" spans="1:7" x14ac:dyDescent="0.3">
      <c r="A828" t="str">
        <f>+IFERROR(IF(A827+1&gt;($B$2-$B$1)*12,"",A827+1),"")</f>
        <v/>
      </c>
      <c r="B828" t="str">
        <f>+IF(A828&gt;($B$2-$B$1)*12,"",IF(MOD(A828,12)=0,B827+1,B827))</f>
        <v/>
      </c>
      <c r="C828" s="1" t="str">
        <f>+IF(A828="","",G827)</f>
        <v/>
      </c>
      <c r="D828" s="2" t="str">
        <f>+IF(A828="","",$B$4)</f>
        <v/>
      </c>
      <c r="E828" s="2" t="str">
        <f>+IF(A828="","",(D827)*($B$3/12))</f>
        <v/>
      </c>
      <c r="F828" s="2" t="str">
        <f>+IF(A828="","",($B$3/12)*C828)</f>
        <v/>
      </c>
      <c r="G828" s="1" t="str">
        <f>+IF(A828="","",SUM(C828:F828))</f>
        <v/>
      </c>
    </row>
    <row r="829" spans="1:7" x14ac:dyDescent="0.3">
      <c r="A829" t="str">
        <f>+IFERROR(IF(A828+1&gt;($B$2-$B$1)*12,"",A828+1),"")</f>
        <v/>
      </c>
      <c r="B829" t="str">
        <f>+IF(A829&gt;($B$2-$B$1)*12,"",IF(MOD(A829,12)=0,B828+1,B828))</f>
        <v/>
      </c>
      <c r="C829" s="1" t="str">
        <f>+IF(A829="","",G828)</f>
        <v/>
      </c>
      <c r="D829" s="2" t="str">
        <f>+IF(A829="","",$B$4)</f>
        <v/>
      </c>
      <c r="E829" s="2" t="str">
        <f>+IF(A829="","",(D828)*($B$3/12))</f>
        <v/>
      </c>
      <c r="F829" s="2" t="str">
        <f>+IF(A829="","",($B$3/12)*C829)</f>
        <v/>
      </c>
      <c r="G829" s="1" t="str">
        <f>+IF(A829="","",SUM(C829:F829))</f>
        <v/>
      </c>
    </row>
    <row r="830" spans="1:7" x14ac:dyDescent="0.3">
      <c r="A830" t="str">
        <f>+IFERROR(IF(A829+1&gt;($B$2-$B$1)*12,"",A829+1),"")</f>
        <v/>
      </c>
      <c r="B830" t="str">
        <f>+IF(A830&gt;($B$2-$B$1)*12,"",IF(MOD(A830,12)=0,B829+1,B829))</f>
        <v/>
      </c>
      <c r="C830" s="1" t="str">
        <f>+IF(A830="","",G829)</f>
        <v/>
      </c>
      <c r="D830" s="2" t="str">
        <f>+IF(A830="","",$B$4)</f>
        <v/>
      </c>
      <c r="E830" s="2" t="str">
        <f>+IF(A830="","",(D829)*($B$3/12))</f>
        <v/>
      </c>
      <c r="F830" s="2" t="str">
        <f>+IF(A830="","",($B$3/12)*C830)</f>
        <v/>
      </c>
      <c r="G830" s="1" t="str">
        <f>+IF(A830="","",SUM(C830:F830))</f>
        <v/>
      </c>
    </row>
    <row r="831" spans="1:7" x14ac:dyDescent="0.3">
      <c r="A831" t="str">
        <f>+IFERROR(IF(A830+1&gt;($B$2-$B$1)*12,"",A830+1),"")</f>
        <v/>
      </c>
      <c r="B831" t="str">
        <f>+IF(A831&gt;($B$2-$B$1)*12,"",IF(MOD(A831,12)=0,B830+1,B830))</f>
        <v/>
      </c>
      <c r="C831" s="1" t="str">
        <f>+IF(A831="","",G830)</f>
        <v/>
      </c>
      <c r="D831" s="2" t="str">
        <f>+IF(A831="","",$B$4)</f>
        <v/>
      </c>
      <c r="E831" s="2" t="str">
        <f>+IF(A831="","",(D830)*($B$3/12))</f>
        <v/>
      </c>
      <c r="F831" s="2" t="str">
        <f>+IF(A831="","",($B$3/12)*C831)</f>
        <v/>
      </c>
      <c r="G831" s="1" t="str">
        <f>+IF(A831="","",SUM(C831:F831))</f>
        <v/>
      </c>
    </row>
    <row r="832" spans="1:7" x14ac:dyDescent="0.3">
      <c r="A832" t="str">
        <f>+IFERROR(IF(A831+1&gt;($B$2-$B$1)*12,"",A831+1),"")</f>
        <v/>
      </c>
      <c r="B832" t="str">
        <f>+IF(A832&gt;($B$2-$B$1)*12,"",IF(MOD(A832,12)=0,B831+1,B831))</f>
        <v/>
      </c>
      <c r="C832" s="1" t="str">
        <f>+IF(A832="","",G831)</f>
        <v/>
      </c>
      <c r="D832" s="2" t="str">
        <f>+IF(A832="","",$B$4)</f>
        <v/>
      </c>
      <c r="E832" s="2" t="str">
        <f>+IF(A832="","",(D831)*($B$3/12))</f>
        <v/>
      </c>
      <c r="F832" s="2" t="str">
        <f>+IF(A832="","",($B$3/12)*C832)</f>
        <v/>
      </c>
      <c r="G832" s="1" t="str">
        <f>+IF(A832="","",SUM(C832:F832))</f>
        <v/>
      </c>
    </row>
    <row r="833" spans="1:7" x14ac:dyDescent="0.3">
      <c r="A833" t="str">
        <f>+IFERROR(IF(A832+1&gt;($B$2-$B$1)*12,"",A832+1),"")</f>
        <v/>
      </c>
      <c r="B833" t="str">
        <f>+IF(A833&gt;($B$2-$B$1)*12,"",IF(MOD(A833,12)=0,B832+1,B832))</f>
        <v/>
      </c>
      <c r="C833" s="1" t="str">
        <f>+IF(A833="","",G832)</f>
        <v/>
      </c>
      <c r="D833" s="2" t="str">
        <f>+IF(A833="","",$B$4)</f>
        <v/>
      </c>
      <c r="E833" s="2" t="str">
        <f>+IF(A833="","",(D832)*($B$3/12))</f>
        <v/>
      </c>
      <c r="F833" s="2" t="str">
        <f>+IF(A833="","",($B$3/12)*C833)</f>
        <v/>
      </c>
      <c r="G833" s="1" t="str">
        <f>+IF(A833="","",SUM(C833:F833))</f>
        <v/>
      </c>
    </row>
    <row r="834" spans="1:7" x14ac:dyDescent="0.3">
      <c r="A834" t="str">
        <f>+IFERROR(IF(A833+1&gt;($B$2-$B$1)*12,"",A833+1),"")</f>
        <v/>
      </c>
      <c r="B834" t="str">
        <f>+IF(A834&gt;($B$2-$B$1)*12,"",IF(MOD(A834,12)=0,B833+1,B833))</f>
        <v/>
      </c>
      <c r="C834" s="1" t="str">
        <f>+IF(A834="","",G833)</f>
        <v/>
      </c>
      <c r="D834" s="2" t="str">
        <f>+IF(A834="","",$B$4)</f>
        <v/>
      </c>
      <c r="E834" s="2" t="str">
        <f>+IF(A834="","",(D833)*($B$3/12))</f>
        <v/>
      </c>
      <c r="F834" s="2" t="str">
        <f>+IF(A834="","",($B$3/12)*C834)</f>
        <v/>
      </c>
      <c r="G834" s="1" t="str">
        <f>+IF(A834="","",SUM(C834:F834))</f>
        <v/>
      </c>
    </row>
    <row r="835" spans="1:7" x14ac:dyDescent="0.3">
      <c r="A835" t="str">
        <f>+IFERROR(IF(A834+1&gt;($B$2-$B$1)*12,"",A834+1),"")</f>
        <v/>
      </c>
      <c r="B835" t="str">
        <f>+IF(A835&gt;($B$2-$B$1)*12,"",IF(MOD(A835,12)=0,B834+1,B834))</f>
        <v/>
      </c>
      <c r="C835" s="1" t="str">
        <f>+IF(A835="","",G834)</f>
        <v/>
      </c>
      <c r="D835" s="2" t="str">
        <f>+IF(A835="","",$B$4)</f>
        <v/>
      </c>
      <c r="E835" s="2" t="str">
        <f>+IF(A835="","",(D834)*($B$3/12))</f>
        <v/>
      </c>
      <c r="F835" s="2" t="str">
        <f>+IF(A835="","",($B$3/12)*C835)</f>
        <v/>
      </c>
      <c r="G835" s="1" t="str">
        <f>+IF(A835="","",SUM(C835:F835))</f>
        <v/>
      </c>
    </row>
    <row r="836" spans="1:7" x14ac:dyDescent="0.3">
      <c r="A836" t="str">
        <f>+IFERROR(IF(A835+1&gt;($B$2-$B$1)*12,"",A835+1),"")</f>
        <v/>
      </c>
      <c r="B836" t="str">
        <f>+IF(A836&gt;($B$2-$B$1)*12,"",IF(MOD(A836,12)=0,B835+1,B835))</f>
        <v/>
      </c>
      <c r="C836" s="1" t="str">
        <f>+IF(A836="","",G835)</f>
        <v/>
      </c>
      <c r="D836" s="2" t="str">
        <f>+IF(A836="","",$B$4)</f>
        <v/>
      </c>
      <c r="E836" s="2" t="str">
        <f>+IF(A836="","",(D835)*($B$3/12))</f>
        <v/>
      </c>
      <c r="F836" s="2" t="str">
        <f>+IF(A836="","",($B$3/12)*C836)</f>
        <v/>
      </c>
      <c r="G836" s="1" t="str">
        <f>+IF(A836="","",SUM(C836:F836))</f>
        <v/>
      </c>
    </row>
    <row r="837" spans="1:7" x14ac:dyDescent="0.3">
      <c r="A837" t="str">
        <f>+IFERROR(IF(A836+1&gt;($B$2-$B$1)*12,"",A836+1),"")</f>
        <v/>
      </c>
      <c r="B837" t="str">
        <f>+IF(A837&gt;($B$2-$B$1)*12,"",IF(MOD(A837,12)=0,B836+1,B836))</f>
        <v/>
      </c>
      <c r="C837" s="1" t="str">
        <f>+IF(A837="","",G836)</f>
        <v/>
      </c>
      <c r="D837" s="2" t="str">
        <f>+IF(A837="","",$B$4)</f>
        <v/>
      </c>
      <c r="E837" s="2" t="str">
        <f>+IF(A837="","",(D836)*($B$3/12))</f>
        <v/>
      </c>
      <c r="F837" s="2" t="str">
        <f>+IF(A837="","",($B$3/12)*C837)</f>
        <v/>
      </c>
      <c r="G837" s="1" t="str">
        <f>+IF(A837="","",SUM(C837:F837))</f>
        <v/>
      </c>
    </row>
    <row r="838" spans="1:7" x14ac:dyDescent="0.3">
      <c r="A838" t="str">
        <f>+IFERROR(IF(A837+1&gt;($B$2-$B$1)*12,"",A837+1),"")</f>
        <v/>
      </c>
      <c r="B838" t="str">
        <f>+IF(A838&gt;($B$2-$B$1)*12,"",IF(MOD(A838,12)=0,B837+1,B837))</f>
        <v/>
      </c>
      <c r="C838" s="1" t="str">
        <f>+IF(A838="","",G837)</f>
        <v/>
      </c>
      <c r="D838" s="2" t="str">
        <f>+IF(A838="","",$B$4)</f>
        <v/>
      </c>
      <c r="E838" s="2" t="str">
        <f>+IF(A838="","",(D837)*($B$3/12))</f>
        <v/>
      </c>
      <c r="F838" s="2" t="str">
        <f>+IF(A838="","",($B$3/12)*C838)</f>
        <v/>
      </c>
      <c r="G838" s="1" t="str">
        <f>+IF(A838="","",SUM(C838:F838))</f>
        <v/>
      </c>
    </row>
    <row r="839" spans="1:7" x14ac:dyDescent="0.3">
      <c r="A839" t="str">
        <f>+IFERROR(IF(A838+1&gt;($B$2-$B$1)*12,"",A838+1),"")</f>
        <v/>
      </c>
      <c r="B839" t="str">
        <f>+IF(A839&gt;($B$2-$B$1)*12,"",IF(MOD(A839,12)=0,B838+1,B838))</f>
        <v/>
      </c>
      <c r="C839" s="1" t="str">
        <f>+IF(A839="","",G838)</f>
        <v/>
      </c>
      <c r="D839" s="2" t="str">
        <f>+IF(A839="","",$B$4)</f>
        <v/>
      </c>
      <c r="E839" s="2" t="str">
        <f>+IF(A839="","",(D838)*($B$3/12))</f>
        <v/>
      </c>
      <c r="F839" s="2" t="str">
        <f>+IF(A839="","",($B$3/12)*C839)</f>
        <v/>
      </c>
      <c r="G839" s="1" t="str">
        <f>+IF(A839="","",SUM(C839:F839))</f>
        <v/>
      </c>
    </row>
    <row r="840" spans="1:7" x14ac:dyDescent="0.3">
      <c r="A840" t="str">
        <f>+IFERROR(IF(A839+1&gt;($B$2-$B$1)*12,"",A839+1),"")</f>
        <v/>
      </c>
      <c r="B840" t="str">
        <f>+IF(A840&gt;($B$2-$B$1)*12,"",IF(MOD(A840,12)=0,B839+1,B839))</f>
        <v/>
      </c>
      <c r="C840" s="1" t="str">
        <f>+IF(A840="","",G839)</f>
        <v/>
      </c>
      <c r="D840" s="2" t="str">
        <f>+IF(A840="","",$B$4)</f>
        <v/>
      </c>
      <c r="E840" s="2" t="str">
        <f>+IF(A840="","",(D839)*($B$3/12))</f>
        <v/>
      </c>
      <c r="F840" s="2" t="str">
        <f>+IF(A840="","",($B$3/12)*C840)</f>
        <v/>
      </c>
      <c r="G840" s="1" t="str">
        <f>+IF(A840="","",SUM(C840:F840))</f>
        <v/>
      </c>
    </row>
    <row r="841" spans="1:7" x14ac:dyDescent="0.3">
      <c r="A841" t="str">
        <f>+IFERROR(IF(A840+1&gt;($B$2-$B$1)*12,"",A840+1),"")</f>
        <v/>
      </c>
      <c r="B841" t="str">
        <f>+IF(A841&gt;($B$2-$B$1)*12,"",IF(MOD(A841,12)=0,B840+1,B840))</f>
        <v/>
      </c>
      <c r="C841" s="1" t="str">
        <f>+IF(A841="","",G840)</f>
        <v/>
      </c>
      <c r="D841" s="2" t="str">
        <f>+IF(A841="","",$B$4)</f>
        <v/>
      </c>
      <c r="E841" s="2" t="str">
        <f>+IF(A841="","",(D840)*($B$3/12))</f>
        <v/>
      </c>
      <c r="F841" s="2" t="str">
        <f>+IF(A841="","",($B$3/12)*C841)</f>
        <v/>
      </c>
      <c r="G841" s="1" t="str">
        <f>+IF(A841="","",SUM(C841:F841))</f>
        <v/>
      </c>
    </row>
    <row r="842" spans="1:7" x14ac:dyDescent="0.3">
      <c r="A842" t="str">
        <f>+IFERROR(IF(A841+1&gt;($B$2-$B$1)*12,"",A841+1),"")</f>
        <v/>
      </c>
      <c r="B842" t="str">
        <f>+IF(A842&gt;($B$2-$B$1)*12,"",IF(MOD(A842,12)=0,B841+1,B841))</f>
        <v/>
      </c>
      <c r="C842" s="1" t="str">
        <f>+IF(A842="","",G841)</f>
        <v/>
      </c>
      <c r="D842" s="2" t="str">
        <f>+IF(A842="","",$B$4)</f>
        <v/>
      </c>
      <c r="E842" s="2" t="str">
        <f>+IF(A842="","",(D841)*($B$3/12))</f>
        <v/>
      </c>
      <c r="F842" s="2" t="str">
        <f>+IF(A842="","",($B$3/12)*C842)</f>
        <v/>
      </c>
      <c r="G842" s="1" t="str">
        <f>+IF(A842="","",SUM(C842:F842))</f>
        <v/>
      </c>
    </row>
    <row r="843" spans="1:7" x14ac:dyDescent="0.3">
      <c r="A843" t="str">
        <f>+IFERROR(IF(A842+1&gt;($B$2-$B$1)*12,"",A842+1),"")</f>
        <v/>
      </c>
      <c r="B843" t="str">
        <f>+IF(A843&gt;($B$2-$B$1)*12,"",IF(MOD(A843,12)=0,B842+1,B842))</f>
        <v/>
      </c>
      <c r="C843" s="1" t="str">
        <f>+IF(A843="","",G842)</f>
        <v/>
      </c>
      <c r="D843" s="2" t="str">
        <f>+IF(A843="","",$B$4)</f>
        <v/>
      </c>
      <c r="E843" s="2" t="str">
        <f>+IF(A843="","",(D842)*($B$3/12))</f>
        <v/>
      </c>
      <c r="F843" s="2" t="str">
        <f>+IF(A843="","",($B$3/12)*C843)</f>
        <v/>
      </c>
      <c r="G843" s="1" t="str">
        <f>+IF(A843="","",SUM(C843:F843))</f>
        <v/>
      </c>
    </row>
    <row r="844" spans="1:7" x14ac:dyDescent="0.3">
      <c r="A844" t="str">
        <f>+IFERROR(IF(A843+1&gt;($B$2-$B$1)*12,"",A843+1),"")</f>
        <v/>
      </c>
      <c r="B844" t="str">
        <f>+IF(A844&gt;($B$2-$B$1)*12,"",IF(MOD(A844,12)=0,B843+1,B843))</f>
        <v/>
      </c>
      <c r="C844" s="1" t="str">
        <f>+IF(A844="","",G843)</f>
        <v/>
      </c>
      <c r="D844" s="2" t="str">
        <f>+IF(A844="","",$B$4)</f>
        <v/>
      </c>
      <c r="E844" s="2" t="str">
        <f>+IF(A844="","",(D843)*($B$3/12))</f>
        <v/>
      </c>
      <c r="F844" s="2" t="str">
        <f>+IF(A844="","",($B$3/12)*C844)</f>
        <v/>
      </c>
      <c r="G844" s="1" t="str">
        <f>+IF(A844="","",SUM(C844:F844))</f>
        <v/>
      </c>
    </row>
    <row r="845" spans="1:7" x14ac:dyDescent="0.3">
      <c r="A845" t="str">
        <f>+IFERROR(IF(A844+1&gt;($B$2-$B$1)*12,"",A844+1),"")</f>
        <v/>
      </c>
      <c r="B845" t="str">
        <f>+IF(A845&gt;($B$2-$B$1)*12,"",IF(MOD(A845,12)=0,B844+1,B844))</f>
        <v/>
      </c>
      <c r="C845" s="1" t="str">
        <f>+IF(A845="","",G844)</f>
        <v/>
      </c>
      <c r="D845" s="2" t="str">
        <f>+IF(A845="","",$B$4)</f>
        <v/>
      </c>
      <c r="E845" s="2" t="str">
        <f>+IF(A845="","",(D844)*($B$3/12))</f>
        <v/>
      </c>
      <c r="F845" s="2" t="str">
        <f>+IF(A845="","",($B$3/12)*C845)</f>
        <v/>
      </c>
      <c r="G845" s="1" t="str">
        <f>+IF(A845="","",SUM(C845:F845))</f>
        <v/>
      </c>
    </row>
    <row r="846" spans="1:7" x14ac:dyDescent="0.3">
      <c r="A846" t="str">
        <f>+IFERROR(IF(A845+1&gt;($B$2-$B$1)*12,"",A845+1),"")</f>
        <v/>
      </c>
      <c r="B846" t="str">
        <f>+IF(A846&gt;($B$2-$B$1)*12,"",IF(MOD(A846,12)=0,B845+1,B845))</f>
        <v/>
      </c>
      <c r="C846" s="1" t="str">
        <f>+IF(A846="","",G845)</f>
        <v/>
      </c>
      <c r="D846" s="2" t="str">
        <f>+IF(A846="","",$B$4)</f>
        <v/>
      </c>
      <c r="E846" s="2" t="str">
        <f>+IF(A846="","",(D845)*($B$3/12))</f>
        <v/>
      </c>
      <c r="F846" s="2" t="str">
        <f>+IF(A846="","",($B$3/12)*C846)</f>
        <v/>
      </c>
      <c r="G846" s="1" t="str">
        <f>+IF(A846="","",SUM(C846:F846))</f>
        <v/>
      </c>
    </row>
    <row r="847" spans="1:7" x14ac:dyDescent="0.3">
      <c r="A847" t="str">
        <f>+IFERROR(IF(A846+1&gt;($B$2-$B$1)*12,"",A846+1),"")</f>
        <v/>
      </c>
      <c r="B847" t="str">
        <f>+IF(A847&gt;($B$2-$B$1)*12,"",IF(MOD(A847,12)=0,B846+1,B846))</f>
        <v/>
      </c>
      <c r="C847" s="1" t="str">
        <f>+IF(A847="","",G846)</f>
        <v/>
      </c>
      <c r="D847" s="2" t="str">
        <f>+IF(A847="","",$B$4)</f>
        <v/>
      </c>
      <c r="E847" s="2" t="str">
        <f>+IF(A847="","",(D846)*($B$3/12))</f>
        <v/>
      </c>
      <c r="F847" s="2" t="str">
        <f>+IF(A847="","",($B$3/12)*C847)</f>
        <v/>
      </c>
      <c r="G847" s="1" t="str">
        <f>+IF(A847="","",SUM(C847:F847))</f>
        <v/>
      </c>
    </row>
    <row r="848" spans="1:7" x14ac:dyDescent="0.3">
      <c r="A848" t="str">
        <f>+IFERROR(IF(A847+1&gt;($B$2-$B$1)*12,"",A847+1),"")</f>
        <v/>
      </c>
      <c r="B848" t="str">
        <f>+IF(A848&gt;($B$2-$B$1)*12,"",IF(MOD(A848,12)=0,B847+1,B847))</f>
        <v/>
      </c>
      <c r="C848" s="1" t="str">
        <f>+IF(A848="","",G847)</f>
        <v/>
      </c>
      <c r="D848" s="2" t="str">
        <f>+IF(A848="","",$B$4)</f>
        <v/>
      </c>
      <c r="E848" s="2" t="str">
        <f>+IF(A848="","",(D847)*($B$3/12))</f>
        <v/>
      </c>
      <c r="F848" s="2" t="str">
        <f>+IF(A848="","",($B$3/12)*C848)</f>
        <v/>
      </c>
      <c r="G848" s="1" t="str">
        <f>+IF(A848="","",SUM(C848:F848))</f>
        <v/>
      </c>
    </row>
    <row r="849" spans="1:7" x14ac:dyDescent="0.3">
      <c r="A849" t="str">
        <f>+IFERROR(IF(A848+1&gt;($B$2-$B$1)*12,"",A848+1),"")</f>
        <v/>
      </c>
      <c r="B849" t="str">
        <f>+IF(A849&gt;($B$2-$B$1)*12,"",IF(MOD(A849,12)=0,B848+1,B848))</f>
        <v/>
      </c>
      <c r="C849" s="1" t="str">
        <f>+IF(A849="","",G848)</f>
        <v/>
      </c>
      <c r="D849" s="2" t="str">
        <f>+IF(A849="","",$B$4)</f>
        <v/>
      </c>
      <c r="E849" s="2" t="str">
        <f>+IF(A849="","",(D848)*($B$3/12))</f>
        <v/>
      </c>
      <c r="F849" s="2" t="str">
        <f>+IF(A849="","",($B$3/12)*C849)</f>
        <v/>
      </c>
      <c r="G849" s="1" t="str">
        <f>+IF(A849="","",SUM(C849:F849))</f>
        <v/>
      </c>
    </row>
    <row r="850" spans="1:7" x14ac:dyDescent="0.3">
      <c r="A850" t="str">
        <f>+IFERROR(IF(A849+1&gt;($B$2-$B$1)*12,"",A849+1),"")</f>
        <v/>
      </c>
      <c r="B850" t="str">
        <f>+IF(A850&gt;($B$2-$B$1)*12,"",IF(MOD(A850,12)=0,B849+1,B849))</f>
        <v/>
      </c>
      <c r="C850" s="1" t="str">
        <f>+IF(A850="","",G849)</f>
        <v/>
      </c>
      <c r="D850" s="2" t="str">
        <f>+IF(A850="","",$B$4)</f>
        <v/>
      </c>
      <c r="E850" s="2" t="str">
        <f>+IF(A850="","",(D849)*($B$3/12))</f>
        <v/>
      </c>
      <c r="F850" s="2" t="str">
        <f>+IF(A850="","",($B$3/12)*C850)</f>
        <v/>
      </c>
      <c r="G850" s="1" t="str">
        <f>+IF(A850="","",SUM(C850:F850))</f>
        <v/>
      </c>
    </row>
    <row r="851" spans="1:7" x14ac:dyDescent="0.3">
      <c r="A851" t="str">
        <f>+IFERROR(IF(A850+1&gt;($B$2-$B$1)*12,"",A850+1),"")</f>
        <v/>
      </c>
      <c r="B851" t="str">
        <f>+IF(A851&gt;($B$2-$B$1)*12,"",IF(MOD(A851,12)=0,B850+1,B850))</f>
        <v/>
      </c>
      <c r="C851" s="1" t="str">
        <f>+IF(A851="","",G850)</f>
        <v/>
      </c>
      <c r="D851" s="2" t="str">
        <f>+IF(A851="","",$B$4)</f>
        <v/>
      </c>
      <c r="E851" s="2" t="str">
        <f>+IF(A851="","",(D850)*($B$3/12))</f>
        <v/>
      </c>
      <c r="F851" s="2" t="str">
        <f>+IF(A851="","",($B$3/12)*C851)</f>
        <v/>
      </c>
      <c r="G851" s="1" t="str">
        <f>+IF(A851="","",SUM(C851:F851))</f>
        <v/>
      </c>
    </row>
    <row r="852" spans="1:7" x14ac:dyDescent="0.3">
      <c r="A852" t="str">
        <f>+IFERROR(IF(A851+1&gt;($B$2-$B$1)*12,"",A851+1),"")</f>
        <v/>
      </c>
      <c r="B852" t="str">
        <f>+IF(A852&gt;($B$2-$B$1)*12,"",IF(MOD(A852,12)=0,B851+1,B851))</f>
        <v/>
      </c>
      <c r="C852" s="1" t="str">
        <f>+IF(A852="","",G851)</f>
        <v/>
      </c>
      <c r="D852" s="2" t="str">
        <f>+IF(A852="","",$B$4)</f>
        <v/>
      </c>
      <c r="E852" s="2" t="str">
        <f>+IF(A852="","",(D851)*($B$3/12))</f>
        <v/>
      </c>
      <c r="F852" s="2" t="str">
        <f>+IF(A852="","",($B$3/12)*C852)</f>
        <v/>
      </c>
      <c r="G852" s="1" t="str">
        <f>+IF(A852="","",SUM(C852:F852))</f>
        <v/>
      </c>
    </row>
    <row r="853" spans="1:7" x14ac:dyDescent="0.3">
      <c r="A853" t="str">
        <f>+IFERROR(IF(A852+1&gt;($B$2-$B$1)*12,"",A852+1),"")</f>
        <v/>
      </c>
      <c r="B853" t="str">
        <f>+IF(A853&gt;($B$2-$B$1)*12,"",IF(MOD(A853,12)=0,B852+1,B852))</f>
        <v/>
      </c>
      <c r="C853" s="1" t="str">
        <f>+IF(A853="","",G852)</f>
        <v/>
      </c>
      <c r="D853" s="2" t="str">
        <f>+IF(A853="","",$B$4)</f>
        <v/>
      </c>
      <c r="E853" s="2" t="str">
        <f>+IF(A853="","",(D852)*($B$3/12))</f>
        <v/>
      </c>
      <c r="F853" s="2" t="str">
        <f>+IF(A853="","",($B$3/12)*C853)</f>
        <v/>
      </c>
      <c r="G853" s="1" t="str">
        <f>+IF(A853="","",SUM(C853:F853))</f>
        <v/>
      </c>
    </row>
    <row r="854" spans="1:7" x14ac:dyDescent="0.3">
      <c r="A854" t="str">
        <f>+IFERROR(IF(A853+1&gt;($B$2-$B$1)*12,"",A853+1),"")</f>
        <v/>
      </c>
      <c r="B854" t="str">
        <f>+IF(A854&gt;($B$2-$B$1)*12,"",IF(MOD(A854,12)=0,B853+1,B853))</f>
        <v/>
      </c>
      <c r="C854" s="1" t="str">
        <f>+IF(A854="","",G853)</f>
        <v/>
      </c>
      <c r="D854" s="2" t="str">
        <f>+IF(A854="","",$B$4)</f>
        <v/>
      </c>
      <c r="E854" s="2" t="str">
        <f>+IF(A854="","",(D853)*($B$3/12))</f>
        <v/>
      </c>
      <c r="F854" s="2" t="str">
        <f>+IF(A854="","",($B$3/12)*C854)</f>
        <v/>
      </c>
      <c r="G854" s="1" t="str">
        <f>+IF(A854="","",SUM(C854:F854))</f>
        <v/>
      </c>
    </row>
    <row r="855" spans="1:7" x14ac:dyDescent="0.3">
      <c r="A855" t="str">
        <f>+IFERROR(IF(A854+1&gt;($B$2-$B$1)*12,"",A854+1),"")</f>
        <v/>
      </c>
      <c r="B855" t="str">
        <f>+IF(A855&gt;($B$2-$B$1)*12,"",IF(MOD(A855,12)=0,B854+1,B854))</f>
        <v/>
      </c>
      <c r="C855" s="1" t="str">
        <f>+IF(A855="","",G854)</f>
        <v/>
      </c>
      <c r="D855" s="2" t="str">
        <f>+IF(A855="","",$B$4)</f>
        <v/>
      </c>
      <c r="E855" s="2" t="str">
        <f>+IF(A855="","",(D854)*($B$3/12))</f>
        <v/>
      </c>
      <c r="F855" s="2" t="str">
        <f>+IF(A855="","",($B$3/12)*C855)</f>
        <v/>
      </c>
      <c r="G855" s="1" t="str">
        <f>+IF(A855="","",SUM(C855:F855))</f>
        <v/>
      </c>
    </row>
    <row r="856" spans="1:7" x14ac:dyDescent="0.3">
      <c r="A856" t="str">
        <f>+IFERROR(IF(A855+1&gt;($B$2-$B$1)*12,"",A855+1),"")</f>
        <v/>
      </c>
      <c r="B856" t="str">
        <f>+IF(A856&gt;($B$2-$B$1)*12,"",IF(MOD(A856,12)=0,B855+1,B855))</f>
        <v/>
      </c>
      <c r="C856" s="1" t="str">
        <f>+IF(A856="","",G855)</f>
        <v/>
      </c>
      <c r="D856" s="2" t="str">
        <f>+IF(A856="","",$B$4)</f>
        <v/>
      </c>
      <c r="E856" s="2" t="str">
        <f>+IF(A856="","",(D855)*($B$3/12))</f>
        <v/>
      </c>
      <c r="F856" s="2" t="str">
        <f>+IF(A856="","",($B$3/12)*C856)</f>
        <v/>
      </c>
      <c r="G856" s="1" t="str">
        <f>+IF(A856="","",SUM(C856:F856))</f>
        <v/>
      </c>
    </row>
    <row r="857" spans="1:7" x14ac:dyDescent="0.3">
      <c r="A857" t="str">
        <f>+IFERROR(IF(A856+1&gt;($B$2-$B$1)*12,"",A856+1),"")</f>
        <v/>
      </c>
      <c r="B857" t="str">
        <f>+IF(A857&gt;($B$2-$B$1)*12,"",IF(MOD(A857,12)=0,B856+1,B856))</f>
        <v/>
      </c>
      <c r="C857" s="1" t="str">
        <f>+IF(A857="","",G856)</f>
        <v/>
      </c>
      <c r="D857" s="2" t="str">
        <f>+IF(A857="","",$B$4)</f>
        <v/>
      </c>
      <c r="E857" s="2" t="str">
        <f>+IF(A857="","",(D856)*($B$3/12))</f>
        <v/>
      </c>
      <c r="F857" s="2" t="str">
        <f>+IF(A857="","",($B$3/12)*C857)</f>
        <v/>
      </c>
      <c r="G857" s="1" t="str">
        <f>+IF(A857="","",SUM(C857:F857))</f>
        <v/>
      </c>
    </row>
    <row r="858" spans="1:7" x14ac:dyDescent="0.3">
      <c r="A858" t="str">
        <f>+IFERROR(IF(A857+1&gt;($B$2-$B$1)*12,"",A857+1),"")</f>
        <v/>
      </c>
      <c r="B858" t="str">
        <f>+IF(A858&gt;($B$2-$B$1)*12,"",IF(MOD(A858,12)=0,B857+1,B857))</f>
        <v/>
      </c>
      <c r="C858" s="1" t="str">
        <f>+IF(A858="","",G857)</f>
        <v/>
      </c>
      <c r="D858" s="2" t="str">
        <f>+IF(A858="","",$B$4)</f>
        <v/>
      </c>
      <c r="E858" s="2" t="str">
        <f>+IF(A858="","",(D857)*($B$3/12))</f>
        <v/>
      </c>
      <c r="F858" s="2" t="str">
        <f>+IF(A858="","",($B$3/12)*C858)</f>
        <v/>
      </c>
      <c r="G858" s="1" t="str">
        <f>+IF(A858="","",SUM(C858:F858))</f>
        <v/>
      </c>
    </row>
    <row r="859" spans="1:7" x14ac:dyDescent="0.3">
      <c r="A859" t="str">
        <f>+IFERROR(IF(A858+1&gt;($B$2-$B$1)*12,"",A858+1),"")</f>
        <v/>
      </c>
      <c r="B859" t="str">
        <f>+IF(A859&gt;($B$2-$B$1)*12,"",IF(MOD(A859,12)=0,B858+1,B858))</f>
        <v/>
      </c>
      <c r="C859" s="1" t="str">
        <f>+IF(A859="","",G858)</f>
        <v/>
      </c>
      <c r="D859" s="2" t="str">
        <f>+IF(A859="","",$B$4)</f>
        <v/>
      </c>
      <c r="E859" s="2" t="str">
        <f>+IF(A859="","",(D858)*($B$3/12))</f>
        <v/>
      </c>
      <c r="F859" s="2" t="str">
        <f>+IF(A859="","",($B$3/12)*C859)</f>
        <v/>
      </c>
      <c r="G859" s="1" t="str">
        <f>+IF(A859="","",SUM(C859:F859))</f>
        <v/>
      </c>
    </row>
    <row r="860" spans="1:7" x14ac:dyDescent="0.3">
      <c r="A860" t="str">
        <f>+IFERROR(IF(A859+1&gt;($B$2-$B$1)*12,"",A859+1),"")</f>
        <v/>
      </c>
      <c r="B860" t="str">
        <f>+IF(A860&gt;($B$2-$B$1)*12,"",IF(MOD(A860,12)=0,B859+1,B859))</f>
        <v/>
      </c>
      <c r="C860" s="1" t="str">
        <f>+IF(A860="","",G859)</f>
        <v/>
      </c>
      <c r="D860" s="2" t="str">
        <f>+IF(A860="","",$B$4)</f>
        <v/>
      </c>
      <c r="E860" s="2" t="str">
        <f>+IF(A860="","",(D859)*($B$3/12))</f>
        <v/>
      </c>
      <c r="F860" s="2" t="str">
        <f>+IF(A860="","",($B$3/12)*C860)</f>
        <v/>
      </c>
      <c r="G860" s="1" t="str">
        <f>+IF(A860="","",SUM(C860:F860))</f>
        <v/>
      </c>
    </row>
    <row r="861" spans="1:7" x14ac:dyDescent="0.3">
      <c r="A861" t="str">
        <f>+IFERROR(IF(A860+1&gt;($B$2-$B$1)*12,"",A860+1),"")</f>
        <v/>
      </c>
      <c r="B861" t="str">
        <f>+IF(A861&gt;($B$2-$B$1)*12,"",IF(MOD(A861,12)=0,B860+1,B860))</f>
        <v/>
      </c>
      <c r="C861" s="1" t="str">
        <f>+IF(A861="","",G860)</f>
        <v/>
      </c>
      <c r="D861" s="2" t="str">
        <f>+IF(A861="","",$B$4)</f>
        <v/>
      </c>
      <c r="E861" s="2" t="str">
        <f>+IF(A861="","",(D860)*($B$3/12))</f>
        <v/>
      </c>
      <c r="F861" s="2" t="str">
        <f>+IF(A861="","",($B$3/12)*C861)</f>
        <v/>
      </c>
      <c r="G861" s="1" t="str">
        <f>+IF(A861="","",SUM(C861:F861))</f>
        <v/>
      </c>
    </row>
    <row r="862" spans="1:7" x14ac:dyDescent="0.3">
      <c r="A862" t="str">
        <f>+IFERROR(IF(A861+1&gt;($B$2-$B$1)*12,"",A861+1),"")</f>
        <v/>
      </c>
      <c r="B862" t="str">
        <f>+IF(A862&gt;($B$2-$B$1)*12,"",IF(MOD(A862,12)=0,B861+1,B861))</f>
        <v/>
      </c>
      <c r="C862" s="1" t="str">
        <f>+IF(A862="","",G861)</f>
        <v/>
      </c>
      <c r="D862" s="2" t="str">
        <f>+IF(A862="","",$B$4)</f>
        <v/>
      </c>
      <c r="E862" s="2" t="str">
        <f>+IF(A862="","",(D861)*($B$3/12))</f>
        <v/>
      </c>
      <c r="F862" s="2" t="str">
        <f>+IF(A862="","",($B$3/12)*C862)</f>
        <v/>
      </c>
      <c r="G862" s="1" t="str">
        <f>+IF(A862="","",SUM(C862:F862))</f>
        <v/>
      </c>
    </row>
    <row r="863" spans="1:7" x14ac:dyDescent="0.3">
      <c r="A863" t="str">
        <f>+IFERROR(IF(A862+1&gt;($B$2-$B$1)*12,"",A862+1),"")</f>
        <v/>
      </c>
      <c r="B863" t="str">
        <f>+IF(A863&gt;($B$2-$B$1)*12,"",IF(MOD(A863,12)=0,B862+1,B862))</f>
        <v/>
      </c>
      <c r="C863" s="1" t="str">
        <f>+IF(A863="","",G862)</f>
        <v/>
      </c>
      <c r="D863" s="2" t="str">
        <f>+IF(A863="","",$B$4)</f>
        <v/>
      </c>
      <c r="E863" s="2" t="str">
        <f>+IF(A863="","",(D862)*($B$3/12))</f>
        <v/>
      </c>
      <c r="F863" s="2" t="str">
        <f>+IF(A863="","",($B$3/12)*C863)</f>
        <v/>
      </c>
      <c r="G863" s="1" t="str">
        <f>+IF(A863="","",SUM(C863:F863))</f>
        <v/>
      </c>
    </row>
    <row r="864" spans="1:7" x14ac:dyDescent="0.3">
      <c r="A864" t="str">
        <f>+IFERROR(IF(A863+1&gt;($B$2-$B$1)*12,"",A863+1),"")</f>
        <v/>
      </c>
      <c r="B864" t="str">
        <f>+IF(A864&gt;($B$2-$B$1)*12,"",IF(MOD(A864,12)=0,B863+1,B863))</f>
        <v/>
      </c>
      <c r="C864" s="1" t="str">
        <f>+IF(A864="","",G863)</f>
        <v/>
      </c>
      <c r="D864" s="2" t="str">
        <f>+IF(A864="","",$B$4)</f>
        <v/>
      </c>
      <c r="E864" s="2" t="str">
        <f>+IF(A864="","",(D863)*($B$3/12))</f>
        <v/>
      </c>
      <c r="F864" s="2" t="str">
        <f>+IF(A864="","",($B$3/12)*C864)</f>
        <v/>
      </c>
      <c r="G864" s="1" t="str">
        <f>+IF(A864="","",SUM(C864:F864))</f>
        <v/>
      </c>
    </row>
    <row r="865" spans="1:7" x14ac:dyDescent="0.3">
      <c r="A865" t="str">
        <f>+IFERROR(IF(A864+1&gt;($B$2-$B$1)*12,"",A864+1),"")</f>
        <v/>
      </c>
      <c r="B865" t="str">
        <f>+IF(A865&gt;($B$2-$B$1)*12,"",IF(MOD(A865,12)=0,B864+1,B864))</f>
        <v/>
      </c>
      <c r="C865" s="1" t="str">
        <f>+IF(A865="","",G864)</f>
        <v/>
      </c>
      <c r="D865" s="2" t="str">
        <f>+IF(A865="","",$B$4)</f>
        <v/>
      </c>
      <c r="E865" s="2" t="str">
        <f>+IF(A865="","",(D864)*($B$3/12))</f>
        <v/>
      </c>
      <c r="F865" s="2" t="str">
        <f>+IF(A865="","",($B$3/12)*C865)</f>
        <v/>
      </c>
      <c r="G865" s="1" t="str">
        <f>+IF(A865="","",SUM(C865:F865))</f>
        <v/>
      </c>
    </row>
    <row r="866" spans="1:7" x14ac:dyDescent="0.3">
      <c r="A866" t="str">
        <f>+IFERROR(IF(A865+1&gt;($B$2-$B$1)*12,"",A865+1),"")</f>
        <v/>
      </c>
      <c r="B866" t="str">
        <f>+IF(A866&gt;($B$2-$B$1)*12,"",IF(MOD(A866,12)=0,B865+1,B865))</f>
        <v/>
      </c>
      <c r="C866" s="1" t="str">
        <f>+IF(A866="","",G865)</f>
        <v/>
      </c>
      <c r="D866" s="2" t="str">
        <f>+IF(A866="","",$B$4)</f>
        <v/>
      </c>
      <c r="E866" s="2" t="str">
        <f>+IF(A866="","",(D865)*($B$3/12))</f>
        <v/>
      </c>
      <c r="F866" s="2" t="str">
        <f>+IF(A866="","",($B$3/12)*C866)</f>
        <v/>
      </c>
      <c r="G866" s="1" t="str">
        <f>+IF(A866="","",SUM(C866:F866))</f>
        <v/>
      </c>
    </row>
    <row r="867" spans="1:7" x14ac:dyDescent="0.3">
      <c r="A867" t="str">
        <f>+IFERROR(IF(A866+1&gt;($B$2-$B$1)*12,"",A866+1),"")</f>
        <v/>
      </c>
      <c r="B867" t="str">
        <f>+IF(A867&gt;($B$2-$B$1)*12,"",IF(MOD(A867,12)=0,B866+1,B866))</f>
        <v/>
      </c>
      <c r="C867" s="1" t="str">
        <f>+IF(A867="","",G866)</f>
        <v/>
      </c>
      <c r="D867" s="2" t="str">
        <f>+IF(A867="","",$B$4)</f>
        <v/>
      </c>
      <c r="E867" s="2" t="str">
        <f>+IF(A867="","",(D866)*($B$3/12))</f>
        <v/>
      </c>
      <c r="F867" s="2" t="str">
        <f>+IF(A867="","",($B$3/12)*C867)</f>
        <v/>
      </c>
      <c r="G867" s="1" t="str">
        <f>+IF(A867="","",SUM(C867:F867))</f>
        <v/>
      </c>
    </row>
    <row r="868" spans="1:7" x14ac:dyDescent="0.3">
      <c r="A868" t="str">
        <f>+IFERROR(IF(A867+1&gt;($B$2-$B$1)*12,"",A867+1),"")</f>
        <v/>
      </c>
      <c r="B868" t="str">
        <f>+IF(A868&gt;($B$2-$B$1)*12,"",IF(MOD(A868,12)=0,B867+1,B867))</f>
        <v/>
      </c>
      <c r="C868" s="1" t="str">
        <f>+IF(A868="","",G867)</f>
        <v/>
      </c>
      <c r="D868" s="2" t="str">
        <f>+IF(A868="","",$B$4)</f>
        <v/>
      </c>
      <c r="E868" s="2" t="str">
        <f>+IF(A868="","",(D867)*($B$3/12))</f>
        <v/>
      </c>
      <c r="F868" s="2" t="str">
        <f>+IF(A868="","",($B$3/12)*C868)</f>
        <v/>
      </c>
      <c r="G868" s="1" t="str">
        <f>+IF(A868="","",SUM(C868:F868))</f>
        <v/>
      </c>
    </row>
    <row r="869" spans="1:7" x14ac:dyDescent="0.3">
      <c r="A869" t="str">
        <f>+IFERROR(IF(A868+1&gt;($B$2-$B$1)*12,"",A868+1),"")</f>
        <v/>
      </c>
      <c r="B869" t="str">
        <f>+IF(A869&gt;($B$2-$B$1)*12,"",IF(MOD(A869,12)=0,B868+1,B868))</f>
        <v/>
      </c>
      <c r="C869" s="1" t="str">
        <f>+IF(A869="","",G868)</f>
        <v/>
      </c>
      <c r="D869" s="2" t="str">
        <f>+IF(A869="","",$B$4)</f>
        <v/>
      </c>
      <c r="E869" s="2" t="str">
        <f>+IF(A869="","",(D868)*($B$3/12))</f>
        <v/>
      </c>
      <c r="F869" s="2" t="str">
        <f>+IF(A869="","",($B$3/12)*C869)</f>
        <v/>
      </c>
      <c r="G869" s="1" t="str">
        <f>+IF(A869="","",SUM(C869:F869))</f>
        <v/>
      </c>
    </row>
    <row r="870" spans="1:7" x14ac:dyDescent="0.3">
      <c r="A870" t="str">
        <f>+IFERROR(IF(A869+1&gt;($B$2-$B$1)*12,"",A869+1),"")</f>
        <v/>
      </c>
      <c r="B870" t="str">
        <f>+IF(A870&gt;($B$2-$B$1)*12,"",IF(MOD(A870,12)=0,B869+1,B869))</f>
        <v/>
      </c>
      <c r="C870" s="1" t="str">
        <f>+IF(A870="","",G869)</f>
        <v/>
      </c>
      <c r="D870" s="2" t="str">
        <f>+IF(A870="","",$B$4)</f>
        <v/>
      </c>
      <c r="E870" s="2" t="str">
        <f>+IF(A870="","",(D869)*($B$3/12))</f>
        <v/>
      </c>
      <c r="F870" s="2" t="str">
        <f>+IF(A870="","",($B$3/12)*C870)</f>
        <v/>
      </c>
      <c r="G870" s="1" t="str">
        <f>+IF(A870="","",SUM(C870:F870))</f>
        <v/>
      </c>
    </row>
    <row r="871" spans="1:7" x14ac:dyDescent="0.3">
      <c r="A871" t="str">
        <f>+IFERROR(IF(A870+1&gt;($B$2-$B$1)*12,"",A870+1),"")</f>
        <v/>
      </c>
      <c r="B871" t="str">
        <f>+IF(A871&gt;($B$2-$B$1)*12,"",IF(MOD(A871,12)=0,B870+1,B870))</f>
        <v/>
      </c>
      <c r="C871" s="1" t="str">
        <f>+IF(A871="","",G870)</f>
        <v/>
      </c>
      <c r="D871" s="2" t="str">
        <f>+IF(A871="","",$B$4)</f>
        <v/>
      </c>
      <c r="E871" s="2" t="str">
        <f>+IF(A871="","",(D870)*($B$3/12))</f>
        <v/>
      </c>
      <c r="F871" s="2" t="str">
        <f>+IF(A871="","",($B$3/12)*C871)</f>
        <v/>
      </c>
      <c r="G871" s="1" t="str">
        <f>+IF(A871="","",SUM(C871:F871))</f>
        <v/>
      </c>
    </row>
    <row r="872" spans="1:7" x14ac:dyDescent="0.3">
      <c r="A872" t="str">
        <f>+IFERROR(IF(A871+1&gt;($B$2-$B$1)*12,"",A871+1),"")</f>
        <v/>
      </c>
      <c r="B872" t="str">
        <f>+IF(A872&gt;($B$2-$B$1)*12,"",IF(MOD(A872,12)=0,B871+1,B871))</f>
        <v/>
      </c>
      <c r="C872" s="1" t="str">
        <f>+IF(A872="","",G871)</f>
        <v/>
      </c>
      <c r="D872" s="2" t="str">
        <f>+IF(A872="","",$B$4)</f>
        <v/>
      </c>
      <c r="E872" s="2" t="str">
        <f>+IF(A872="","",(D871)*($B$3/12))</f>
        <v/>
      </c>
      <c r="F872" s="2" t="str">
        <f>+IF(A872="","",($B$3/12)*C872)</f>
        <v/>
      </c>
      <c r="G872" s="1" t="str">
        <f>+IF(A872="","",SUM(C872:F872))</f>
        <v/>
      </c>
    </row>
    <row r="873" spans="1:7" x14ac:dyDescent="0.3">
      <c r="A873" t="str">
        <f>+IFERROR(IF(A872+1&gt;($B$2-$B$1)*12,"",A872+1),"")</f>
        <v/>
      </c>
      <c r="B873" t="str">
        <f>+IF(A873&gt;($B$2-$B$1)*12,"",IF(MOD(A873,12)=0,B872+1,B872))</f>
        <v/>
      </c>
      <c r="C873" s="1" t="str">
        <f>+IF(A873="","",G872)</f>
        <v/>
      </c>
      <c r="D873" s="2" t="str">
        <f>+IF(A873="","",$B$4)</f>
        <v/>
      </c>
      <c r="E873" s="2" t="str">
        <f>+IF(A873="","",(D872)*($B$3/12))</f>
        <v/>
      </c>
      <c r="F873" s="2" t="str">
        <f>+IF(A873="","",($B$3/12)*C873)</f>
        <v/>
      </c>
      <c r="G873" s="1" t="str">
        <f>+IF(A873="","",SUM(C873:F873))</f>
        <v/>
      </c>
    </row>
    <row r="874" spans="1:7" x14ac:dyDescent="0.3">
      <c r="A874" t="str">
        <f>+IFERROR(IF(A873+1&gt;($B$2-$B$1)*12,"",A873+1),"")</f>
        <v/>
      </c>
      <c r="B874" t="str">
        <f>+IF(A874&gt;($B$2-$B$1)*12,"",IF(MOD(A874,12)=0,B873+1,B873))</f>
        <v/>
      </c>
      <c r="C874" s="1" t="str">
        <f>+IF(A874="","",G873)</f>
        <v/>
      </c>
      <c r="D874" s="2" t="str">
        <f>+IF(A874="","",$B$4)</f>
        <v/>
      </c>
      <c r="E874" s="2" t="str">
        <f>+IF(A874="","",(D873)*($B$3/12))</f>
        <v/>
      </c>
      <c r="F874" s="2" t="str">
        <f>+IF(A874="","",($B$3/12)*C874)</f>
        <v/>
      </c>
      <c r="G874" s="1" t="str">
        <f>+IF(A874="","",SUM(C874:F874))</f>
        <v/>
      </c>
    </row>
    <row r="875" spans="1:7" x14ac:dyDescent="0.3">
      <c r="A875" t="str">
        <f>+IFERROR(IF(A874+1&gt;($B$2-$B$1)*12,"",A874+1),"")</f>
        <v/>
      </c>
      <c r="B875" t="str">
        <f>+IF(A875&gt;($B$2-$B$1)*12,"",IF(MOD(A875,12)=0,B874+1,B874))</f>
        <v/>
      </c>
      <c r="C875" s="1" t="str">
        <f>+IF(A875="","",G874)</f>
        <v/>
      </c>
      <c r="D875" s="2" t="str">
        <f>+IF(A875="","",$B$4)</f>
        <v/>
      </c>
      <c r="E875" s="2" t="str">
        <f>+IF(A875="","",(D874)*($B$3/12))</f>
        <v/>
      </c>
      <c r="F875" s="2" t="str">
        <f>+IF(A875="","",($B$3/12)*C875)</f>
        <v/>
      </c>
      <c r="G875" s="1" t="str">
        <f>+IF(A875="","",SUM(C875:F875))</f>
        <v/>
      </c>
    </row>
    <row r="876" spans="1:7" x14ac:dyDescent="0.3">
      <c r="A876" t="str">
        <f>+IFERROR(IF(A875+1&gt;($B$2-$B$1)*12,"",A875+1),"")</f>
        <v/>
      </c>
      <c r="B876" t="str">
        <f>+IF(A876&gt;($B$2-$B$1)*12,"",IF(MOD(A876,12)=0,B875+1,B875))</f>
        <v/>
      </c>
      <c r="C876" s="1" t="str">
        <f>+IF(A876="","",G875)</f>
        <v/>
      </c>
      <c r="D876" s="2" t="str">
        <f>+IF(A876="","",$B$4)</f>
        <v/>
      </c>
      <c r="E876" s="2" t="str">
        <f>+IF(A876="","",(D875)*($B$3/12))</f>
        <v/>
      </c>
      <c r="F876" s="2" t="str">
        <f>+IF(A876="","",($B$3/12)*C876)</f>
        <v/>
      </c>
      <c r="G876" s="1" t="str">
        <f>+IF(A876="","",SUM(C876:F876))</f>
        <v/>
      </c>
    </row>
    <row r="877" spans="1:7" x14ac:dyDescent="0.3">
      <c r="A877" t="str">
        <f>+IFERROR(IF(A876+1&gt;($B$2-$B$1)*12,"",A876+1),"")</f>
        <v/>
      </c>
      <c r="B877" t="str">
        <f>+IF(A877&gt;($B$2-$B$1)*12,"",IF(MOD(A877,12)=0,B876+1,B876))</f>
        <v/>
      </c>
      <c r="C877" s="1" t="str">
        <f>+IF(A877="","",G876)</f>
        <v/>
      </c>
      <c r="D877" s="2" t="str">
        <f>+IF(A877="","",$B$4)</f>
        <v/>
      </c>
      <c r="E877" s="2" t="str">
        <f>+IF(A877="","",(D876)*($B$3/12))</f>
        <v/>
      </c>
      <c r="F877" s="2" t="str">
        <f>+IF(A877="","",($B$3/12)*C877)</f>
        <v/>
      </c>
      <c r="G877" s="1" t="str">
        <f>+IF(A877="","",SUM(C877:F877))</f>
        <v/>
      </c>
    </row>
    <row r="878" spans="1:7" x14ac:dyDescent="0.3">
      <c r="A878" t="str">
        <f>+IFERROR(IF(A877+1&gt;($B$2-$B$1)*12,"",A877+1),"")</f>
        <v/>
      </c>
      <c r="B878" t="str">
        <f>+IF(A878&gt;($B$2-$B$1)*12,"",IF(MOD(A878,12)=0,B877+1,B877))</f>
        <v/>
      </c>
      <c r="C878" s="1" t="str">
        <f>+IF(A878="","",G877)</f>
        <v/>
      </c>
      <c r="D878" s="2" t="str">
        <f>+IF(A878="","",$B$4)</f>
        <v/>
      </c>
      <c r="E878" s="2" t="str">
        <f>+IF(A878="","",(D877)*($B$3/12))</f>
        <v/>
      </c>
      <c r="F878" s="2" t="str">
        <f>+IF(A878="","",($B$3/12)*C878)</f>
        <v/>
      </c>
      <c r="G878" s="1" t="str">
        <f>+IF(A878="","",SUM(C878:F878))</f>
        <v/>
      </c>
    </row>
    <row r="879" spans="1:7" x14ac:dyDescent="0.3">
      <c r="A879" t="str">
        <f>+IFERROR(IF(A878+1&gt;($B$2-$B$1)*12,"",A878+1),"")</f>
        <v/>
      </c>
      <c r="B879" t="str">
        <f>+IF(A879&gt;($B$2-$B$1)*12,"",IF(MOD(A879,12)=0,B878+1,B878))</f>
        <v/>
      </c>
      <c r="C879" s="1" t="str">
        <f>+IF(A879="","",G878)</f>
        <v/>
      </c>
      <c r="D879" s="2" t="str">
        <f>+IF(A879="","",$B$4)</f>
        <v/>
      </c>
      <c r="E879" s="2" t="str">
        <f>+IF(A879="","",(D878)*($B$3/12))</f>
        <v/>
      </c>
      <c r="F879" s="2" t="str">
        <f>+IF(A879="","",($B$3/12)*C879)</f>
        <v/>
      </c>
      <c r="G879" s="1" t="str">
        <f>+IF(A879="","",SUM(C879:F879))</f>
        <v/>
      </c>
    </row>
    <row r="880" spans="1:7" x14ac:dyDescent="0.3">
      <c r="A880" t="str">
        <f>+IFERROR(IF(A879+1&gt;($B$2-$B$1)*12,"",A879+1),"")</f>
        <v/>
      </c>
      <c r="B880" t="str">
        <f>+IF(A880&gt;($B$2-$B$1)*12,"",IF(MOD(A880,12)=0,B879+1,B879))</f>
        <v/>
      </c>
      <c r="C880" s="1" t="str">
        <f>+IF(A880="","",G879)</f>
        <v/>
      </c>
      <c r="D880" s="2" t="str">
        <f>+IF(A880="","",$B$4)</f>
        <v/>
      </c>
      <c r="E880" s="2" t="str">
        <f>+IF(A880="","",(D879)*($B$3/12))</f>
        <v/>
      </c>
      <c r="F880" s="2" t="str">
        <f>+IF(A880="","",($B$3/12)*C880)</f>
        <v/>
      </c>
      <c r="G880" s="1" t="str">
        <f>+IF(A880="","",SUM(C880:F880))</f>
        <v/>
      </c>
    </row>
    <row r="881" spans="1:7" x14ac:dyDescent="0.3">
      <c r="A881" t="str">
        <f>+IFERROR(IF(A880+1&gt;($B$2-$B$1)*12,"",A880+1),"")</f>
        <v/>
      </c>
      <c r="B881" t="str">
        <f>+IF(A881&gt;($B$2-$B$1)*12,"",IF(MOD(A881,12)=0,B880+1,B880))</f>
        <v/>
      </c>
      <c r="C881" s="1" t="str">
        <f>+IF(A881="","",G880)</f>
        <v/>
      </c>
      <c r="D881" s="2" t="str">
        <f>+IF(A881="","",$B$4)</f>
        <v/>
      </c>
      <c r="E881" s="2" t="str">
        <f>+IF(A881="","",(D880)*($B$3/12))</f>
        <v/>
      </c>
      <c r="F881" s="2" t="str">
        <f>+IF(A881="","",($B$3/12)*C881)</f>
        <v/>
      </c>
      <c r="G881" s="1" t="str">
        <f>+IF(A881="","",SUM(C881:F881))</f>
        <v/>
      </c>
    </row>
    <row r="882" spans="1:7" x14ac:dyDescent="0.3">
      <c r="A882" t="str">
        <f>+IFERROR(IF(A881+1&gt;($B$2-$B$1)*12,"",A881+1),"")</f>
        <v/>
      </c>
      <c r="B882" t="str">
        <f>+IF(A882&gt;($B$2-$B$1)*12,"",IF(MOD(A882,12)=0,B881+1,B881))</f>
        <v/>
      </c>
      <c r="C882" s="1" t="str">
        <f>+IF(A882="","",G881)</f>
        <v/>
      </c>
      <c r="D882" s="2" t="str">
        <f>+IF(A882="","",$B$4)</f>
        <v/>
      </c>
      <c r="E882" s="2" t="str">
        <f>+IF(A882="","",(D881)*($B$3/12))</f>
        <v/>
      </c>
      <c r="F882" s="2" t="str">
        <f>+IF(A882="","",($B$3/12)*C882)</f>
        <v/>
      </c>
      <c r="G882" s="1" t="str">
        <f>+IF(A882="","",SUM(C882:F882))</f>
        <v/>
      </c>
    </row>
    <row r="883" spans="1:7" x14ac:dyDescent="0.3">
      <c r="A883" t="str">
        <f>+IFERROR(IF(A882+1&gt;($B$2-$B$1)*12,"",A882+1),"")</f>
        <v/>
      </c>
      <c r="B883" t="str">
        <f>+IF(A883&gt;($B$2-$B$1)*12,"",IF(MOD(A883,12)=0,B882+1,B882))</f>
        <v/>
      </c>
      <c r="C883" s="1" t="str">
        <f>+IF(A883="","",G882)</f>
        <v/>
      </c>
      <c r="D883" s="2" t="str">
        <f>+IF(A883="","",$B$4)</f>
        <v/>
      </c>
      <c r="E883" s="2" t="str">
        <f>+IF(A883="","",(D882)*($B$3/12))</f>
        <v/>
      </c>
      <c r="F883" s="2" t="str">
        <f>+IF(A883="","",($B$3/12)*C883)</f>
        <v/>
      </c>
      <c r="G883" s="1" t="str">
        <f>+IF(A883="","",SUM(C883:F883))</f>
        <v/>
      </c>
    </row>
    <row r="884" spans="1:7" x14ac:dyDescent="0.3">
      <c r="A884" t="str">
        <f>+IFERROR(IF(A883+1&gt;($B$2-$B$1)*12,"",A883+1),"")</f>
        <v/>
      </c>
      <c r="B884" t="str">
        <f>+IF(A884&gt;($B$2-$B$1)*12,"",IF(MOD(A884,12)=0,B883+1,B883))</f>
        <v/>
      </c>
      <c r="C884" s="1" t="str">
        <f>+IF(A884="","",G883)</f>
        <v/>
      </c>
      <c r="D884" s="2" t="str">
        <f>+IF(A884="","",$B$4)</f>
        <v/>
      </c>
      <c r="E884" s="2" t="str">
        <f>+IF(A884="","",(D883)*($B$3/12))</f>
        <v/>
      </c>
      <c r="F884" s="2" t="str">
        <f>+IF(A884="","",($B$3/12)*C884)</f>
        <v/>
      </c>
      <c r="G884" s="1" t="str">
        <f>+IF(A884="","",SUM(C884:F884))</f>
        <v/>
      </c>
    </row>
    <row r="885" spans="1:7" x14ac:dyDescent="0.3">
      <c r="A885" t="str">
        <f>+IFERROR(IF(A884+1&gt;($B$2-$B$1)*12,"",A884+1),"")</f>
        <v/>
      </c>
      <c r="B885" t="str">
        <f>+IF(A885&gt;($B$2-$B$1)*12,"",IF(MOD(A885,12)=0,B884+1,B884))</f>
        <v/>
      </c>
      <c r="C885" s="1" t="str">
        <f>+IF(A885="","",G884)</f>
        <v/>
      </c>
      <c r="D885" s="2" t="str">
        <f>+IF(A885="","",$B$4)</f>
        <v/>
      </c>
      <c r="E885" s="2" t="str">
        <f>+IF(A885="","",(D884)*($B$3/12))</f>
        <v/>
      </c>
      <c r="F885" s="2" t="str">
        <f>+IF(A885="","",($B$3/12)*C885)</f>
        <v/>
      </c>
      <c r="G885" s="1" t="str">
        <f>+IF(A885="","",SUM(C885:F885))</f>
        <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326FE-B1A0-4CAF-B939-C9878E90C1CF}">
  <dimension ref="A2:C25"/>
  <sheetViews>
    <sheetView tabSelected="1" workbookViewId="0">
      <selection activeCell="A16" sqref="A16"/>
    </sheetView>
  </sheetViews>
  <sheetFormatPr defaultRowHeight="14.4" x14ac:dyDescent="0.3"/>
  <cols>
    <col min="1" max="1" width="48.21875" bestFit="1" customWidth="1"/>
    <col min="2" max="2" width="13.6640625" customWidth="1"/>
  </cols>
  <sheetData>
    <row r="2" spans="1:3" x14ac:dyDescent="0.3">
      <c r="B2" s="6"/>
    </row>
    <row r="3" spans="1:3" x14ac:dyDescent="0.3">
      <c r="A3" t="s">
        <v>16</v>
      </c>
      <c r="B3" s="5">
        <v>27</v>
      </c>
      <c r="C3" t="s">
        <v>3</v>
      </c>
    </row>
    <row r="4" spans="1:3" x14ac:dyDescent="0.3">
      <c r="A4" t="s">
        <v>15</v>
      </c>
      <c r="B4" s="5">
        <v>67</v>
      </c>
      <c r="C4" t="s">
        <v>2</v>
      </c>
    </row>
    <row r="5" spans="1:3" x14ac:dyDescent="0.3">
      <c r="A5" t="s">
        <v>26</v>
      </c>
      <c r="B5" s="9">
        <v>0.09</v>
      </c>
      <c r="C5" t="s">
        <v>23</v>
      </c>
    </row>
    <row r="6" spans="1:3" x14ac:dyDescent="0.3">
      <c r="A6" t="s">
        <v>14</v>
      </c>
      <c r="B6" s="3">
        <v>214</v>
      </c>
      <c r="C6" t="s">
        <v>0</v>
      </c>
    </row>
    <row r="7" spans="1:3" x14ac:dyDescent="0.3">
      <c r="A7" t="str">
        <f>+"Expected balance at age "&amp;B4</f>
        <v>Expected balance at age 67</v>
      </c>
      <c r="B7" s="7">
        <f>FV(B5/12,(B4-B3)*12,-B6,-B6)</f>
        <v>1009530.0573616161</v>
      </c>
    </row>
    <row r="9" spans="1:3" x14ac:dyDescent="0.3">
      <c r="B9" s="1"/>
    </row>
    <row r="10" spans="1:3" x14ac:dyDescent="0.3">
      <c r="A10" t="str">
        <f>+"Expected balance at age "&amp;B12</f>
        <v>Expected balance at age 67</v>
      </c>
      <c r="B10" s="3">
        <v>1000000</v>
      </c>
      <c r="C10" t="s">
        <v>21</v>
      </c>
    </row>
    <row r="11" spans="1:3" x14ac:dyDescent="0.3">
      <c r="A11" t="s">
        <v>17</v>
      </c>
      <c r="B11" s="5">
        <v>27</v>
      </c>
      <c r="C11" t="s">
        <v>3</v>
      </c>
    </row>
    <row r="12" spans="1:3" x14ac:dyDescent="0.3">
      <c r="A12" t="s">
        <v>15</v>
      </c>
      <c r="B12" s="5">
        <v>67</v>
      </c>
      <c r="C12" t="s">
        <v>2</v>
      </c>
    </row>
    <row r="13" spans="1:3" x14ac:dyDescent="0.3">
      <c r="A13" t="s">
        <v>26</v>
      </c>
      <c r="B13" s="9">
        <v>0.09</v>
      </c>
      <c r="C13" t="s">
        <v>23</v>
      </c>
    </row>
    <row r="14" spans="1:3" x14ac:dyDescent="0.3">
      <c r="A14" t="s">
        <v>20</v>
      </c>
      <c r="B14" s="7">
        <f>+PMT(B13/12,(B12-B11)*12,0,-B10)</f>
        <v>213.61495086445677</v>
      </c>
    </row>
    <row r="16" spans="1:3" x14ac:dyDescent="0.3">
      <c r="A16" t="str">
        <f>+"Desired balance after "&amp;ROUND(B19,0) &amp;" years of compounding interest"</f>
        <v>Desired balance after 40 years of compounding interest</v>
      </c>
      <c r="B16" s="3">
        <v>1000000</v>
      </c>
      <c r="C16" t="s">
        <v>21</v>
      </c>
    </row>
    <row r="17" spans="1:3" x14ac:dyDescent="0.3">
      <c r="A17" t="s">
        <v>19</v>
      </c>
      <c r="B17" s="5">
        <v>214</v>
      </c>
      <c r="C17" t="s">
        <v>22</v>
      </c>
    </row>
    <row r="18" spans="1:3" x14ac:dyDescent="0.3">
      <c r="A18" t="s">
        <v>26</v>
      </c>
      <c r="B18" s="9">
        <v>0.09</v>
      </c>
      <c r="C18" t="s">
        <v>23</v>
      </c>
    </row>
    <row r="19" spans="1:3" x14ac:dyDescent="0.3">
      <c r="A19" t="s">
        <v>18</v>
      </c>
      <c r="B19" s="7">
        <f>+NPER(B18/12,B17,0,-B16)/12</f>
        <v>39.980471590015277</v>
      </c>
    </row>
    <row r="21" spans="1:3" x14ac:dyDescent="0.3">
      <c r="A21" t="str">
        <f>+"Expected balance at age "&amp;B23</f>
        <v>Expected balance at age 67</v>
      </c>
      <c r="B21" s="3">
        <v>1000000</v>
      </c>
      <c r="C21" t="s">
        <v>21</v>
      </c>
    </row>
    <row r="22" spans="1:3" x14ac:dyDescent="0.3">
      <c r="A22" t="s">
        <v>17</v>
      </c>
      <c r="B22" s="5">
        <v>27</v>
      </c>
      <c r="C22" t="s">
        <v>3</v>
      </c>
    </row>
    <row r="23" spans="1:3" x14ac:dyDescent="0.3">
      <c r="A23" t="s">
        <v>15</v>
      </c>
      <c r="B23" s="5">
        <v>67</v>
      </c>
      <c r="C23" t="s">
        <v>2</v>
      </c>
    </row>
    <row r="24" spans="1:3" x14ac:dyDescent="0.3">
      <c r="A24" t="s">
        <v>14</v>
      </c>
      <c r="B24" s="3">
        <v>214</v>
      </c>
      <c r="C24" t="s">
        <v>22</v>
      </c>
    </row>
    <row r="25" spans="1:3" x14ac:dyDescent="0.3">
      <c r="A25" t="s">
        <v>27</v>
      </c>
      <c r="B25" s="8">
        <f>+RATE((B23-B22)*12,B24,0,-B21)*12</f>
        <v>8.9939403263103179E-2</v>
      </c>
      <c r="C25" s="10" t="s">
        <v>24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Example by month</vt:lpstr>
      <vt:lpstr>Example by Formula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Buchanan</dc:creator>
  <cp:lastModifiedBy>Mike Buchanan</cp:lastModifiedBy>
  <dcterms:created xsi:type="dcterms:W3CDTF">2023-03-28T23:21:03Z</dcterms:created>
  <dcterms:modified xsi:type="dcterms:W3CDTF">2023-03-28T23:34:03Z</dcterms:modified>
</cp:coreProperties>
</file>